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71" documentId="8_{1131FBB7-C62A-4353-8379-DCA96B677948}" xr6:coauthVersionLast="47" xr6:coauthVersionMax="47" xr10:uidLastSave="{1DB246E2-710E-4513-A3E2-5FBDECE0888E}"/>
  <bookViews>
    <workbookView xWindow="28680" yWindow="-1950" windowWidth="29040" windowHeight="17640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  <c r="H8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9" i="1"/>
</calcChain>
</file>

<file path=xl/sharedStrings.xml><?xml version="1.0" encoding="utf-8"?>
<sst xmlns="http://schemas.openxmlformats.org/spreadsheetml/2006/main" count="96" uniqueCount="74">
  <si>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</si>
  <si>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</si>
  <si>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</si>
  <si>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</si>
  <si>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</si>
  <si>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</si>
  <si>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</si>
  <si>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</si>
  <si>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</si>
  <si>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</si>
  <si>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</si>
  <si>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</si>
  <si>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April to June 2024</t>
  </si>
  <si>
    <t>January to March 2024</t>
  </si>
  <si>
    <t>October to December 2023</t>
  </si>
  <si>
    <t>August &amp; September 2023</t>
  </si>
  <si>
    <t>April to June 2023</t>
  </si>
  <si>
    <t>January to March 2023</t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</si>
  <si>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</si>
  <si>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</si>
  <si>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</si>
  <si>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</si>
  <si>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</si>
  <si>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</si>
  <si>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</si>
  <si>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</si>
  <si>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</si>
  <si>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</si>
  <si>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</si>
  <si>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</si>
  <si>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</si>
  <si>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</si>
  <si>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</si>
  <si>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</si>
  <si>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</si>
  <si>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</si>
  <si>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</si>
  <si>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</si>
  <si>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</si>
  <si>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</si>
  <si>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</si>
  <si>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</si>
  <si>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</si>
  <si>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</si>
  <si>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</si>
  <si>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</si>
  <si>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</si>
  <si>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</si>
  <si>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</si>
  <si>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</si>
  <si>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</si>
  <si>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</si>
  <si>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</si>
  <si>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August to September 2023</t>
  </si>
  <si>
    <t>June to July 2023</t>
  </si>
  <si>
    <t>January to March &amp; April to May 2023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</si>
  <si>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</si>
  <si>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</si>
  <si>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</si>
  <si>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</si>
  <si>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</si>
  <si>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</si>
  <si>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</si>
  <si>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</si>
  <si>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</si>
  <si>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</si>
  <si>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>July 2023 to June 2024</t>
  </si>
  <si>
    <t>July 2022 to June  2023</t>
  </si>
  <si>
    <t>July 2021 to June  2022</t>
  </si>
  <si>
    <t>July 2020 to June 2021</t>
  </si>
  <si>
    <t>July 2019 to June 2020</t>
  </si>
  <si>
    <t>FCA &amp; PPCA</t>
  </si>
  <si>
    <t>Parameters for the Reconciliation Clauses</t>
  </si>
  <si>
    <t>0​.055340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</si>
</sst>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  <numFmt numFmtId="173" formatCode="&quot;$&quot;#,##0.000000_);[Red]\(&quot;$&quot;#,##0.000000\)"/>
    <numFmt numFmtId="175" formatCode="0.0000000"/>
  </numFmts>
  <fonts count="9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2" xfId="0" applyNumberFormat="1" applyBorder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164" fontId="0" fillId="56" borderId="0" xfId="0" applyNumberFormat="1" applyFill="1" applyAlignment="1">
      <alignment horizontal="right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44" fontId="1" fillId="0" borderId="0" xfId="31102" applyFont="1" applyFill="1"/>
    <xf numFmtId="14" fontId="96" fillId="0" borderId="5" xfId="0" applyNumberFormat="1" applyFont="1" applyBorder="1" applyAlignment="1">
      <alignment wrapText="1"/>
    </xf>
    <xf numFmtId="4" fontId="96" fillId="0" borderId="5" xfId="0" applyNumberFormat="1" applyFont="1" applyBorder="1" applyAlignment="1">
      <alignment wrapText="1"/>
    </xf>
    <xf numFmtId="4" fontId="96" fillId="0" borderId="5" xfId="0" applyNumberFormat="1" applyFont="1" applyBorder="1"/>
    <xf numFmtId="43" fontId="0" fillId="0" borderId="0" xfId="1" applyFont="1" applyFill="1" applyAlignment="1">
      <alignment horizontal="center" wrapText="1"/>
    </xf>
    <xf numFmtId="43" fontId="0" fillId="0" borderId="0" xfId="1" applyFont="1" applyFill="1" applyAlignment="1">
      <alignment horizontal="right" wrapText="1"/>
    </xf>
    <xf numFmtId="43" fontId="0" fillId="0" borderId="0" xfId="1" applyFont="1" applyFill="1" applyBorder="1" applyAlignment="1">
      <alignment horizontal="right" wrapText="1"/>
    </xf>
    <xf numFmtId="43" fontId="0" fillId="0" borderId="0" xfId="1" applyFont="1" applyBorder="1" applyAlignment="1">
      <alignment horizontal="right" wrapText="1"/>
    </xf>
    <xf numFmtId="43" fontId="0" fillId="0" borderId="2" xfId="1" applyFont="1" applyBorder="1" applyAlignment="1">
      <alignment horizontal="right" wrapText="1"/>
    </xf>
    <xf numFmtId="173" fontId="0" fillId="0" borderId="28" xfId="0" applyNumberFormat="1" applyBorder="1" applyAlignment="1">
      <alignment horizontal="right"/>
    </xf>
    <xf numFmtId="173" fontId="0" fillId="0" borderId="6" xfId="0" applyNumberFormat="1" applyBorder="1" applyAlignment="1">
      <alignment horizontal="right"/>
    </xf>
    <xf numFmtId="0" fontId="0" fillId="0" borderId="0" xfId="0" applyAlignment="1">
      <alignment horizontal="right"/>
    </xf>
    <xf numFmtId="39" fontId="0" fillId="0" borderId="6" xfId="61905" applyNumberFormat="1" applyFont="1" applyFill="1" applyBorder="1" applyAlignment="1">
      <alignment horizontal="right"/>
    </xf>
    <xf numFmtId="4" fontId="96" fillId="0" borderId="5" xfId="0" applyNumberFormat="1" applyFont="1" applyBorder="1" applyAlignment="1">
      <alignment horizontal="right" wrapText="1"/>
    </xf>
    <xf numFmtId="3" fontId="96" fillId="0" borderId="5" xfId="0" applyNumberFormat="1" applyFont="1" applyBorder="1" applyAlignment="1">
      <alignment wrapText="1"/>
    </xf>
    <xf numFmtId="3" fontId="96" fillId="0" borderId="8" xfId="0" applyNumberFormat="1" applyFont="1" applyBorder="1" applyAlignment="1">
      <alignment wrapText="1"/>
    </xf>
    <xf numFmtId="166" fontId="0" fillId="0" borderId="6" xfId="0" applyNumberFormat="1" applyBorder="1" applyAlignment="1">
      <alignment horizontal="right"/>
    </xf>
    <xf numFmtId="175" fontId="0" fillId="0" borderId="6" xfId="0" applyNumberFormat="1" applyBorder="1" applyAlignment="1">
      <alignment horizontal="right"/>
    </xf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5</xdr:col>
      <xdr:colOff>1127125</xdr:colOff>
      <xdr:row>81</xdr:row>
      <xdr:rowOff>132080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M82"/>
  <sheetViews>
    <sheetView showGridLines="0" tabSelected="1" topLeftCell="A7" zoomScaleNormal="100" workbookViewId="0">
      <selection activeCell="H33" sqref="H33"/>
    </sheetView>
  </sheetViews>
  <sheetFormatPr defaultColWidth="9.21875" defaultRowHeight="15" x14ac:dyDescent="0.2"/>
  <cols>
    <col min="2" max="2" width="30.88671875" customWidth="1"/>
    <col min="3" max="3" width="17.21875" customWidth="1"/>
    <col min="4" max="4" width="18.77734375" customWidth="1"/>
    <col min="5" max="5" width="16.5546875" customWidth="1"/>
    <col min="6" max="6" width="18.109375" customWidth="1"/>
    <col min="7" max="7" width="16.44140625" customWidth="1"/>
    <col min="8" max="8" width="16.77734375" bestFit="1" customWidth="1"/>
    <col min="9" max="9" width="17.109375" customWidth="1"/>
    <col min="10" max="11" width="16.21875" customWidth="1"/>
    <col min="12" max="12" width="17.44140625" customWidth="1"/>
    <col min="13" max="13" width="11.21875" customWidth="1"/>
    <col min="14" max="14" width="13.21875" customWidth="1"/>
  </cols>
  <sheetData>
    <row r="3" spans="2:12" ht="18" x14ac:dyDescent="0.25">
      <c r="B3" s="1" t="s">
        <v>0</v>
      </c>
    </row>
    <row r="4" spans="2:12" ht="49.5" thickBot="1" x14ac:dyDescent="0.25">
      <c r="B4" s="21" t="s">
        <v>1</v>
      </c>
      <c r="C4" s="22" t="s">
        <v>2</v>
      </c>
      <c r="D4" s="22" t="s">
        <v>3</v>
      </c>
      <c r="E4" s="22" t="s">
        <v>4</v>
      </c>
      <c r="F4" s="22" t="s">
        <v>5</v>
      </c>
      <c r="G4" s="22" t="s">
        <v>6</v>
      </c>
      <c r="H4" s="22" t="s">
        <v>7</v>
      </c>
      <c r="I4" s="22" t="s">
        <v>8</v>
      </c>
      <c r="J4" s="22" t="s">
        <v>9</v>
      </c>
      <c r="K4" s="22" t="s">
        <v>10</v>
      </c>
      <c r="L4" s="2" t="s">
        <v>11</v>
      </c>
    </row>
    <row r="5" spans="2:12" x14ac:dyDescent="0.2">
      <c r="B5" s="23" t="s">
        <v>12</v>
      </c>
      <c r="C5" s="30">
        <v>45378</v>
      </c>
      <c r="D5" s="31">
        <v>0.11458500000000001</v>
      </c>
      <c r="E5" s="31">
        <v>3.3468999999999999E-2</v>
      </c>
      <c r="F5" s="31">
        <v>1.4423999999999999E-2</v>
      </c>
      <c r="G5" s="31">
        <v>7.0489999999999997E-3</v>
      </c>
      <c r="H5" s="31">
        <v>1.4759E-2</v>
      </c>
      <c r="I5" s="31">
        <v>1.3717E-2</v>
      </c>
      <c r="J5" s="31">
        <v>1.042E-3</v>
      </c>
      <c r="K5" s="51">
        <v>0</v>
      </c>
      <c r="L5" s="53">
        <v>0</v>
      </c>
    </row>
    <row r="6" spans="2:12" x14ac:dyDescent="0.2">
      <c r="B6" s="23" t="s">
        <v>13</v>
      </c>
      <c r="C6" s="30">
        <v>45281</v>
      </c>
      <c r="D6" s="31">
        <v>0.110912</v>
      </c>
      <c r="E6" s="31">
        <v>3.9405999999999997E-2</v>
      </c>
      <c r="F6" s="31">
        <v>1.4897000000000001E-2</v>
      </c>
      <c r="G6" s="31">
        <v>7.0489999999999997E-3</v>
      </c>
      <c r="H6" s="31">
        <v>1.4759E-2</v>
      </c>
      <c r="I6" s="31">
        <v>1.3717E-2</v>
      </c>
      <c r="J6" s="31">
        <v>1.042E-3</v>
      </c>
      <c r="K6" s="52">
        <v>0</v>
      </c>
      <c r="L6" s="53">
        <v>0</v>
      </c>
    </row>
    <row r="7" spans="2:12" x14ac:dyDescent="0.2">
      <c r="B7" s="28" t="s">
        <v>14</v>
      </c>
      <c r="C7" s="43">
        <v>45198</v>
      </c>
      <c r="D7" s="31">
        <v>0.13005700000000001</v>
      </c>
      <c r="E7" s="31">
        <v>2.5167999999999999E-2</v>
      </c>
      <c r="F7" s="31">
        <v>1.6416E-2</v>
      </c>
      <c r="G7" s="31">
        <v>7.0489999999999997E-3</v>
      </c>
      <c r="H7" s="31">
        <f>I7+J7</f>
        <v>1.4759E-2</v>
      </c>
      <c r="I7" s="31">
        <v>1.3717E-2</v>
      </c>
      <c r="J7" s="31">
        <v>1.042E-3</v>
      </c>
      <c r="K7" s="52">
        <v>0</v>
      </c>
      <c r="L7" s="3">
        <v>0</v>
      </c>
    </row>
    <row r="8" spans="2:12" x14ac:dyDescent="0.2">
      <c r="B8" s="28" t="s">
        <v>15</v>
      </c>
      <c r="C8" s="43">
        <v>45138</v>
      </c>
      <c r="D8" s="31">
        <v>9.4111E-2</v>
      </c>
      <c r="E8" s="31">
        <v>2.7931000000000001E-2</v>
      </c>
      <c r="F8" s="31">
        <v>1.4335000000000001E-2</v>
      </c>
      <c r="G8" s="31">
        <v>7.0489999999999997E-3</v>
      </c>
      <c r="H8" s="31">
        <f>I8+J8</f>
        <v>1.4759E-2</v>
      </c>
      <c r="I8" s="31">
        <v>1.3717E-2</v>
      </c>
      <c r="J8" s="31">
        <v>1.042E-3</v>
      </c>
      <c r="K8" s="52">
        <v>0</v>
      </c>
      <c r="L8" s="3">
        <v>0</v>
      </c>
    </row>
    <row r="9" spans="2:12" x14ac:dyDescent="0.2">
      <c r="B9" s="28">
        <v>45108</v>
      </c>
      <c r="C9" s="43">
        <v>45107</v>
      </c>
      <c r="D9" s="31">
        <v>8.7978000000000001E-2</v>
      </c>
      <c r="E9" s="31">
        <v>3.9352999999999999E-2</v>
      </c>
      <c r="F9" s="31">
        <v>2.6671E-2</v>
      </c>
      <c r="G9" s="31">
        <v>7.0489999999999997E-3</v>
      </c>
      <c r="H9" s="31">
        <f>I9+J9</f>
        <v>1.4759E-2</v>
      </c>
      <c r="I9" s="31">
        <v>1.3717E-2</v>
      </c>
      <c r="J9" s="31">
        <v>1.042E-3</v>
      </c>
      <c r="K9" s="31"/>
      <c r="L9" s="3">
        <v>0</v>
      </c>
    </row>
    <row r="10" spans="2:12" x14ac:dyDescent="0.2">
      <c r="B10" s="28">
        <v>45078</v>
      </c>
      <c r="C10" s="43">
        <v>45070</v>
      </c>
      <c r="D10" s="31">
        <v>8.7978000000000001E-2</v>
      </c>
      <c r="E10" s="31">
        <v>3.9352999999999999E-2</v>
      </c>
      <c r="F10" s="31">
        <v>2.6671E-2</v>
      </c>
      <c r="G10" s="31">
        <v>7.3619999999999996E-3</v>
      </c>
      <c r="H10" s="31">
        <v>1.4877999999999999E-2</v>
      </c>
      <c r="I10" s="31">
        <v>1.4128999999999999E-2</v>
      </c>
      <c r="J10" s="31">
        <v>7.4899999999999999E-4</v>
      </c>
      <c r="K10" s="31"/>
      <c r="L10" s="3">
        <v>0</v>
      </c>
    </row>
    <row r="11" spans="2:12" x14ac:dyDescent="0.2">
      <c r="B11" s="23" t="s">
        <v>16</v>
      </c>
      <c r="C11" s="30">
        <v>45016</v>
      </c>
      <c r="D11" s="31">
        <v>0.146236</v>
      </c>
      <c r="E11" s="31">
        <v>3.5997000000000001E-2</v>
      </c>
      <c r="F11" s="31">
        <v>2.6671E-2</v>
      </c>
      <c r="G11" s="31">
        <v>7.3619999999999996E-3</v>
      </c>
      <c r="H11" s="31">
        <v>1.4877999999999999E-2</v>
      </c>
      <c r="I11" s="31">
        <v>1.4128999999999999E-2</v>
      </c>
      <c r="J11" s="31">
        <v>7.4899999999999999E-4</v>
      </c>
      <c r="K11" s="31"/>
      <c r="L11" s="3">
        <v>0</v>
      </c>
    </row>
    <row r="12" spans="2:12" x14ac:dyDescent="0.2">
      <c r="B12" s="23" t="s">
        <v>17</v>
      </c>
      <c r="C12" s="30">
        <v>44924</v>
      </c>
      <c r="D12" s="31">
        <v>0.169068</v>
      </c>
      <c r="E12" s="31">
        <v>3.0171E-2</v>
      </c>
      <c r="F12" s="31">
        <v>2.6605E-2</v>
      </c>
      <c r="G12" s="31">
        <v>7.3619999999999996E-3</v>
      </c>
      <c r="H12" s="31">
        <v>1.4877999999999999E-2</v>
      </c>
      <c r="I12" s="31">
        <v>1.4128999999999999E-2</v>
      </c>
      <c r="J12" s="31">
        <v>7.4899999999999999E-4</v>
      </c>
      <c r="K12" s="31"/>
      <c r="L12" s="3">
        <v>0</v>
      </c>
    </row>
    <row r="13" spans="2:12" x14ac:dyDescent="0.2">
      <c r="B13" s="23" t="s">
        <v>18</v>
      </c>
      <c r="C13" s="41">
        <v>44833</v>
      </c>
      <c r="D13" s="31">
        <v>0.169068</v>
      </c>
      <c r="E13" s="31">
        <v>3.0171E-2</v>
      </c>
      <c r="F13" s="31">
        <v>2.6605E-2</v>
      </c>
      <c r="G13" s="31">
        <v>7.3619999999999996E-3</v>
      </c>
      <c r="H13" s="31">
        <v>1.4877999999999999E-2</v>
      </c>
      <c r="I13" s="31">
        <v>1.4128999999999999E-2</v>
      </c>
      <c r="J13" s="31">
        <v>7.4899999999999999E-4</v>
      </c>
      <c r="K13" s="31"/>
      <c r="L13" s="39">
        <v>0</v>
      </c>
    </row>
    <row r="14" spans="2:12" x14ac:dyDescent="0.2">
      <c r="B14" s="23" t="s">
        <v>19</v>
      </c>
      <c r="C14" s="30">
        <v>44773</v>
      </c>
      <c r="D14" s="31">
        <v>0.194468</v>
      </c>
      <c r="E14" s="31">
        <v>3.2409E-2</v>
      </c>
      <c r="F14" s="31">
        <v>2.8901E-2</v>
      </c>
      <c r="G14" s="31">
        <v>7.3619999999999996E-3</v>
      </c>
      <c r="H14" s="31">
        <v>1.4877999999999999E-2</v>
      </c>
      <c r="I14" s="31">
        <v>1.4128999999999999E-2</v>
      </c>
      <c r="J14" s="31">
        <v>7.4899999999999999E-4</v>
      </c>
      <c r="K14" s="31"/>
      <c r="L14" s="39">
        <v>0</v>
      </c>
    </row>
    <row r="15" spans="2:12" x14ac:dyDescent="0.2">
      <c r="B15" s="40" t="s">
        <v>20</v>
      </c>
      <c r="C15" s="30">
        <v>44741</v>
      </c>
      <c r="D15" s="31">
        <v>0.22191900000000001</v>
      </c>
      <c r="E15" s="31">
        <v>3.2501000000000002E-2</v>
      </c>
      <c r="F15" s="31">
        <v>2.8901E-2</v>
      </c>
      <c r="G15" s="31">
        <v>7.3619999999999996E-3</v>
      </c>
      <c r="H15" s="31">
        <v>1.4877999999999999E-2</v>
      </c>
      <c r="I15" s="31">
        <v>1.4128999999999999E-2</v>
      </c>
      <c r="J15" s="31">
        <v>7.4899999999999999E-4</v>
      </c>
      <c r="K15" s="31"/>
      <c r="L15" s="39">
        <v>0</v>
      </c>
    </row>
    <row r="16" spans="2:12" ht="16.899999999999999" customHeight="1" x14ac:dyDescent="0.2">
      <c r="B16" s="23" t="s">
        <v>21</v>
      </c>
      <c r="C16" s="30">
        <v>44651</v>
      </c>
      <c r="D16" s="31">
        <v>0.18526300000000001</v>
      </c>
      <c r="E16" s="31">
        <v>3.1503999999999997E-2</v>
      </c>
      <c r="F16" s="31">
        <v>3.0158000000000001E-2</v>
      </c>
      <c r="G16" s="31">
        <v>3.235E-3</v>
      </c>
      <c r="H16" s="58">
        <f>I16+J16</f>
        <v>1.089E-2</v>
      </c>
      <c r="I16" s="31">
        <v>1.0368E-2</v>
      </c>
      <c r="J16" s="31">
        <v>5.22E-4</v>
      </c>
      <c r="K16" s="31"/>
      <c r="L16" s="3">
        <v>0</v>
      </c>
    </row>
    <row r="17" spans="2:13" ht="16.899999999999999" customHeight="1" x14ac:dyDescent="0.2">
      <c r="B17" s="23" t="s">
        <v>22</v>
      </c>
      <c r="C17" s="30">
        <v>44560</v>
      </c>
      <c r="D17" s="31">
        <v>0.14735599999999999</v>
      </c>
      <c r="E17" s="31">
        <v>3.6201999999999998E-2</v>
      </c>
      <c r="F17" s="31">
        <v>2.1291000000000001E-2</v>
      </c>
      <c r="G17" s="31">
        <v>3.235E-3</v>
      </c>
      <c r="H17" s="58">
        <f>I17+J17</f>
        <v>1.089E-2</v>
      </c>
      <c r="I17" s="31">
        <v>1.0368E-2</v>
      </c>
      <c r="J17" s="31">
        <v>5.22E-4</v>
      </c>
      <c r="K17" s="31"/>
      <c r="L17" s="3">
        <v>0</v>
      </c>
    </row>
    <row r="18" spans="2:13" ht="16.899999999999999" customHeight="1" x14ac:dyDescent="0.2">
      <c r="B18" s="23" t="s">
        <v>23</v>
      </c>
      <c r="C18" s="30">
        <v>44469</v>
      </c>
      <c r="D18" s="31">
        <v>0.118065</v>
      </c>
      <c r="E18" s="31">
        <v>2.8785000000000002E-2</v>
      </c>
      <c r="F18" s="58">
        <v>2.232E-2</v>
      </c>
      <c r="G18" s="31">
        <v>3.235E-3</v>
      </c>
      <c r="H18" s="58">
        <f>I18+J18</f>
        <v>1.089E-2</v>
      </c>
      <c r="I18" s="31">
        <v>1.0368E-2</v>
      </c>
      <c r="J18" s="31">
        <v>5.22E-4</v>
      </c>
      <c r="K18" s="31"/>
      <c r="L18" s="3">
        <v>0</v>
      </c>
    </row>
    <row r="19" spans="2:13" ht="16.5" customHeight="1" x14ac:dyDescent="0.2">
      <c r="B19" s="23" t="s">
        <v>24</v>
      </c>
      <c r="C19" s="30">
        <v>44376</v>
      </c>
      <c r="D19" s="31">
        <v>0.106237</v>
      </c>
      <c r="E19" s="31">
        <v>3.4028999999999997E-2</v>
      </c>
      <c r="F19" s="31">
        <v>1.5474E-2</v>
      </c>
      <c r="G19" s="31">
        <v>3.235E-3</v>
      </c>
      <c r="H19" s="58">
        <f>+I19+J19</f>
        <v>1.089E-2</v>
      </c>
      <c r="I19" s="31">
        <v>1.0368E-2</v>
      </c>
      <c r="J19" s="31">
        <v>5.22E-4</v>
      </c>
      <c r="K19" s="31"/>
      <c r="L19" s="3">
        <v>0</v>
      </c>
    </row>
    <row r="20" spans="2:13" ht="16.899999999999999" customHeight="1" x14ac:dyDescent="0.2">
      <c r="B20" s="23" t="s">
        <v>25</v>
      </c>
      <c r="C20" s="32" t="s">
        <v>26</v>
      </c>
      <c r="D20" s="31">
        <v>9.5455999999999999E-2</v>
      </c>
      <c r="E20" s="31">
        <v>2.9607000000000001E-2</v>
      </c>
      <c r="F20" s="31">
        <v>1.6511000000000001E-2</v>
      </c>
      <c r="G20" s="31">
        <v>4.0940000000000004E-3</v>
      </c>
      <c r="H20" s="31">
        <f>I20+J20</f>
        <v>1.0348000000000001E-2</v>
      </c>
      <c r="I20" s="31">
        <v>8.9910000000000007E-3</v>
      </c>
      <c r="J20" s="31">
        <v>1.3569999999999999E-3</v>
      </c>
      <c r="K20" s="31"/>
      <c r="L20" s="3">
        <v>0</v>
      </c>
    </row>
    <row r="21" spans="2:13" ht="16.899999999999999" customHeight="1" x14ac:dyDescent="0.2">
      <c r="B21" s="23" t="s">
        <v>27</v>
      </c>
      <c r="C21" s="32" t="s">
        <v>28</v>
      </c>
      <c r="D21" s="31">
        <v>8.2695000000000005E-2</v>
      </c>
      <c r="E21" s="31">
        <v>2.7113999999999999E-2</v>
      </c>
      <c r="F21" s="31">
        <v>1.3412E-2</v>
      </c>
      <c r="G21" s="31">
        <v>4.0940000000000004E-3</v>
      </c>
      <c r="H21" s="31">
        <f t="shared" ref="H21:H29" si="0">+I21+J21</f>
        <v>1.0348000000000001E-2</v>
      </c>
      <c r="I21" s="31">
        <v>8.9910000000000007E-3</v>
      </c>
      <c r="J21" s="31">
        <v>1.3569999999999999E-3</v>
      </c>
      <c r="K21" s="31"/>
      <c r="L21" s="3">
        <v>0</v>
      </c>
    </row>
    <row r="22" spans="2:13" ht="16.899999999999999" customHeight="1" x14ac:dyDescent="0.2">
      <c r="B22" s="23" t="s">
        <v>29</v>
      </c>
      <c r="C22" s="32" t="s">
        <v>30</v>
      </c>
      <c r="D22" s="58">
        <v>5.534E-2</v>
      </c>
      <c r="E22" s="58">
        <v>4.632E-2</v>
      </c>
      <c r="F22" s="31">
        <v>2.1614999999999999E-2</v>
      </c>
      <c r="G22" s="31">
        <v>4.0940000000000004E-3</v>
      </c>
      <c r="H22" s="31">
        <f t="shared" si="0"/>
        <v>1.0348000000000001E-2</v>
      </c>
      <c r="I22" s="31">
        <v>8.9910000000000007E-3</v>
      </c>
      <c r="J22" s="31">
        <v>1.3569999999999999E-3</v>
      </c>
      <c r="K22" s="31"/>
      <c r="L22" s="3">
        <v>0</v>
      </c>
    </row>
    <row r="23" spans="2:13" ht="16.899999999999999" customHeight="1" x14ac:dyDescent="0.2">
      <c r="B23" s="23" t="s">
        <v>31</v>
      </c>
      <c r="C23" s="32" t="s">
        <v>32</v>
      </c>
      <c r="D23" s="59" t="s">
        <v>73</v>
      </c>
      <c r="E23" s="31">
        <v>4.6489000000000003E-2</v>
      </c>
      <c r="F23" s="31">
        <v>2.6636E-2</v>
      </c>
      <c r="G23" s="31">
        <v>4.0940000000000004E-3</v>
      </c>
      <c r="H23" s="31">
        <f t="shared" si="0"/>
        <v>1.0348000000000001E-2</v>
      </c>
      <c r="I23" s="31">
        <v>8.9910000000000007E-3</v>
      </c>
      <c r="J23" s="31">
        <v>1.3569999999999999E-3</v>
      </c>
      <c r="K23" s="31"/>
      <c r="L23" s="3">
        <v>0</v>
      </c>
    </row>
    <row r="24" spans="2:13" ht="16.899999999999999" customHeight="1" x14ac:dyDescent="0.2">
      <c r="B24" s="28">
        <v>43983</v>
      </c>
      <c r="C24" s="32" t="s">
        <v>33</v>
      </c>
      <c r="D24" s="31">
        <v>5.8552E-2</v>
      </c>
      <c r="E24" s="31">
        <v>4.6899000000000003E-2</v>
      </c>
      <c r="F24" s="31">
        <v>3.0615E-2</v>
      </c>
      <c r="G24" s="31">
        <v>7.2459999999999998E-3</v>
      </c>
      <c r="H24" s="31">
        <f t="shared" si="0"/>
        <v>1.3335E-2</v>
      </c>
      <c r="I24" s="31">
        <v>1.2414E-2</v>
      </c>
      <c r="J24" s="31">
        <v>9.2100000000000005E-4</v>
      </c>
      <c r="K24" s="31"/>
      <c r="L24" s="3" t="s">
        <v>34</v>
      </c>
    </row>
    <row r="25" spans="2:13" ht="16.899999999999999" customHeight="1" x14ac:dyDescent="0.2">
      <c r="B25" s="23" t="s">
        <v>35</v>
      </c>
      <c r="C25" s="32" t="s">
        <v>36</v>
      </c>
      <c r="D25" s="31">
        <v>0.10126400000000001</v>
      </c>
      <c r="E25" s="31">
        <v>4.5524000000000002E-2</v>
      </c>
      <c r="F25" s="31">
        <v>3.0615E-2</v>
      </c>
      <c r="G25" s="31">
        <v>7.2459999999999998E-3</v>
      </c>
      <c r="H25" s="31">
        <f t="shared" si="0"/>
        <v>1.3335E-2</v>
      </c>
      <c r="I25" s="31">
        <v>1.2414E-2</v>
      </c>
      <c r="J25" s="31">
        <v>9.2100000000000005E-4</v>
      </c>
      <c r="K25" s="31"/>
      <c r="L25" s="3" t="s">
        <v>34</v>
      </c>
    </row>
    <row r="26" spans="2:13" ht="16.899999999999999" customHeight="1" x14ac:dyDescent="0.2">
      <c r="B26" s="23" t="s">
        <v>37</v>
      </c>
      <c r="C26" s="32" t="s">
        <v>38</v>
      </c>
      <c r="D26" s="31">
        <v>0.104144</v>
      </c>
      <c r="E26" s="31">
        <v>4.5941999999999997E-2</v>
      </c>
      <c r="F26" s="31">
        <v>1.7795999999999999E-2</v>
      </c>
      <c r="G26" s="31">
        <v>7.2459999999999998E-3</v>
      </c>
      <c r="H26" s="31">
        <f t="shared" si="0"/>
        <v>1.3335E-2</v>
      </c>
      <c r="I26" s="31">
        <v>1.2414E-2</v>
      </c>
      <c r="J26" s="31">
        <v>9.2100000000000005E-4</v>
      </c>
      <c r="K26" s="31"/>
      <c r="L26" s="3" t="s">
        <v>39</v>
      </c>
    </row>
    <row r="27" spans="2:13" ht="16.899999999999999" customHeight="1" x14ac:dyDescent="0.2">
      <c r="B27" s="23" t="s">
        <v>40</v>
      </c>
      <c r="C27" s="32" t="s">
        <v>41</v>
      </c>
      <c r="D27" s="31">
        <v>9.7392000000000006E-2</v>
      </c>
      <c r="E27" s="31">
        <v>5.1575000000000003E-2</v>
      </c>
      <c r="F27" s="58">
        <v>1.8800000000000001E-2</v>
      </c>
      <c r="G27" s="31">
        <v>7.2459999999999998E-3</v>
      </c>
      <c r="H27" s="31">
        <f t="shared" si="0"/>
        <v>1.3335E-2</v>
      </c>
      <c r="I27" s="31">
        <v>1.2414E-2</v>
      </c>
      <c r="J27" s="31">
        <v>9.2100000000000005E-4</v>
      </c>
      <c r="K27" s="31"/>
      <c r="L27" s="3" t="s">
        <v>42</v>
      </c>
      <c r="M27" s="5"/>
    </row>
    <row r="28" spans="2:13" ht="16.899999999999999" customHeight="1" x14ac:dyDescent="0.2">
      <c r="B28" s="23" t="s">
        <v>43</v>
      </c>
      <c r="C28" s="32" t="s">
        <v>44</v>
      </c>
      <c r="D28" s="31">
        <v>7.7632999999999994E-2</v>
      </c>
      <c r="E28" s="31">
        <v>5.2081000000000002E-2</v>
      </c>
      <c r="F28" s="58">
        <v>2.2249999999999999E-2</v>
      </c>
      <c r="G28" s="31">
        <v>7.2459999999999998E-3</v>
      </c>
      <c r="H28" s="31">
        <f t="shared" si="0"/>
        <v>1.3335E-2</v>
      </c>
      <c r="I28" s="31">
        <v>1.2414E-2</v>
      </c>
      <c r="J28" s="31">
        <v>9.2100000000000005E-4</v>
      </c>
      <c r="K28" s="31"/>
      <c r="L28" s="3" t="s">
        <v>42</v>
      </c>
    </row>
    <row r="29" spans="2:13" ht="16.899999999999999" customHeight="1" thickBot="1" x14ac:dyDescent="0.25">
      <c r="B29" s="25" t="s">
        <v>45</v>
      </c>
      <c r="C29" s="33" t="s">
        <v>46</v>
      </c>
      <c r="D29" s="34">
        <v>8.3322999999999994E-2</v>
      </c>
      <c r="E29" s="34">
        <v>4.6752000000000002E-2</v>
      </c>
      <c r="F29" s="34">
        <v>1.884E-3</v>
      </c>
      <c r="G29" s="34">
        <v>5.3759999999999997E-3</v>
      </c>
      <c r="H29" s="34">
        <f t="shared" si="0"/>
        <v>1.4010999999999999E-2</v>
      </c>
      <c r="I29" s="34">
        <v>1.3266E-2</v>
      </c>
      <c r="J29" s="34">
        <v>7.45E-4</v>
      </c>
      <c r="K29" s="34"/>
      <c r="L29" s="4">
        <v>0</v>
      </c>
    </row>
    <row r="30" spans="2:13" x14ac:dyDescent="0.2">
      <c r="B30" s="9" t="s">
        <v>47</v>
      </c>
      <c r="I30" s="5"/>
    </row>
    <row r="31" spans="2:13" x14ac:dyDescent="0.2">
      <c r="B31" s="9"/>
      <c r="I31" s="5"/>
    </row>
    <row r="32" spans="2:13" ht="18" x14ac:dyDescent="0.25">
      <c r="B32" s="1" t="s">
        <v>72</v>
      </c>
    </row>
    <row r="33" spans="2:9" ht="15.75" x14ac:dyDescent="0.25">
      <c r="B33" s="11" t="s">
        <v>71</v>
      </c>
    </row>
    <row r="34" spans="2:9" ht="45.75" thickBot="1" x14ac:dyDescent="0.25">
      <c r="B34" s="21" t="s">
        <v>1</v>
      </c>
      <c r="C34" s="22" t="s">
        <v>48</v>
      </c>
      <c r="D34" s="22" t="s">
        <v>49</v>
      </c>
      <c r="E34" s="22" t="s">
        <v>50</v>
      </c>
      <c r="F34" s="22" t="s">
        <v>51</v>
      </c>
      <c r="G34" s="2" t="s">
        <v>52</v>
      </c>
    </row>
    <row r="35" spans="2:9" x14ac:dyDescent="0.2">
      <c r="B35" s="23" t="s">
        <v>12</v>
      </c>
      <c r="C35" s="55">
        <v>502754186.43000001</v>
      </c>
      <c r="D35" s="36">
        <v>-25072633.050000001</v>
      </c>
      <c r="E35" s="44">
        <v>172319724.47999999</v>
      </c>
      <c r="F35" s="54">
        <v>-32795320.370000001</v>
      </c>
      <c r="G35" s="56">
        <v>4168779199</v>
      </c>
    </row>
    <row r="36" spans="2:9" x14ac:dyDescent="0.2">
      <c r="B36" s="23" t="s">
        <v>13</v>
      </c>
      <c r="C36" s="44">
        <v>321223980.49000001</v>
      </c>
      <c r="D36" s="44">
        <v>63953624.590000004</v>
      </c>
      <c r="E36" s="44">
        <v>385177605.07999998</v>
      </c>
      <c r="F36" s="54">
        <v>-28464542.460000001</v>
      </c>
      <c r="G36" s="56">
        <v>3472807941</v>
      </c>
    </row>
    <row r="37" spans="2:9" x14ac:dyDescent="0.2">
      <c r="B37" s="28" t="s">
        <v>14</v>
      </c>
      <c r="C37" s="44">
        <v>409204157.13</v>
      </c>
      <c r="D37" s="44">
        <v>100805321.44</v>
      </c>
      <c r="E37" s="44">
        <v>125758929.08</v>
      </c>
      <c r="F37" s="36">
        <v>-27063677.59</v>
      </c>
      <c r="G37" s="56">
        <v>3921419155</v>
      </c>
    </row>
    <row r="38" spans="2:9" x14ac:dyDescent="0.2">
      <c r="B38" s="28" t="s">
        <v>53</v>
      </c>
      <c r="C38" s="44">
        <v>279090570.20999998</v>
      </c>
      <c r="D38" s="36">
        <v>26687586.969999999</v>
      </c>
      <c r="E38" s="45">
        <v>90616816.810000002</v>
      </c>
      <c r="F38" s="36">
        <v>-13428685.109999999</v>
      </c>
      <c r="G38" s="56">
        <v>2763542932</v>
      </c>
    </row>
    <row r="39" spans="2:9" x14ac:dyDescent="0.2">
      <c r="B39" s="28" t="s">
        <v>54</v>
      </c>
      <c r="C39" s="44">
        <v>152186016.13999999</v>
      </c>
      <c r="D39" s="27">
        <v>-28622379.23</v>
      </c>
      <c r="E39" s="45">
        <v>45236215.729999997</v>
      </c>
      <c r="F39" s="45">
        <v>10034554.300000001</v>
      </c>
      <c r="G39" s="56">
        <v>1404487811</v>
      </c>
    </row>
    <row r="40" spans="2:9" x14ac:dyDescent="0.2">
      <c r="B40" s="23" t="s">
        <v>55</v>
      </c>
      <c r="C40" s="35">
        <v>549366592.70000005</v>
      </c>
      <c r="D40" s="27">
        <v>-18679368.949999999</v>
      </c>
      <c r="E40" s="27">
        <v>120866266.31999999</v>
      </c>
      <c r="F40" s="27">
        <v>13596968</v>
      </c>
      <c r="G40" s="56">
        <v>4103903661.3600001</v>
      </c>
    </row>
    <row r="41" spans="2:9" x14ac:dyDescent="0.2">
      <c r="B41" s="23" t="s">
        <v>18</v>
      </c>
      <c r="C41" s="35">
        <v>673121992.05999994</v>
      </c>
      <c r="D41" s="36">
        <v>34656828.909999996</v>
      </c>
      <c r="E41" s="36">
        <v>130806505.52</v>
      </c>
      <c r="F41" s="36">
        <v>-4500369.08</v>
      </c>
      <c r="G41" s="56">
        <v>4186364889</v>
      </c>
    </row>
    <row r="42" spans="2:9" x14ac:dyDescent="0.2">
      <c r="B42" s="23" t="s">
        <v>56</v>
      </c>
      <c r="C42" s="37">
        <v>530375771.41000003</v>
      </c>
      <c r="D42" s="36">
        <v>44243244.450000003</v>
      </c>
      <c r="E42" s="38">
        <v>88916839.239999995</v>
      </c>
      <c r="F42" s="36">
        <v>6844841.3700000001</v>
      </c>
      <c r="G42" s="56">
        <v>2954832154</v>
      </c>
    </row>
    <row r="43" spans="2:9" x14ac:dyDescent="0.2">
      <c r="B43" s="23" t="s">
        <v>57</v>
      </c>
      <c r="C43" s="35">
        <v>924430711.54339683</v>
      </c>
      <c r="D43" s="36">
        <v>67003067.68</v>
      </c>
      <c r="E43" s="36">
        <v>134765801.6509428</v>
      </c>
      <c r="F43" s="36">
        <v>10433947.52</v>
      </c>
      <c r="G43" s="56">
        <v>4467556262</v>
      </c>
    </row>
    <row r="44" spans="2:9" ht="16.899999999999999" customHeight="1" x14ac:dyDescent="0.2">
      <c r="B44" s="23" t="s">
        <v>21</v>
      </c>
      <c r="C44" s="35">
        <v>709503278.71000004</v>
      </c>
      <c r="D44" s="36">
        <v>66028511.369999997</v>
      </c>
      <c r="E44" s="36">
        <v>140598003.09</v>
      </c>
      <c r="F44" s="36">
        <v>-8803509.8200000003</v>
      </c>
      <c r="G44" s="56">
        <v>4186101883.9200001</v>
      </c>
      <c r="I44" s="6"/>
    </row>
    <row r="45" spans="2:9" ht="16.899999999999999" customHeight="1" x14ac:dyDescent="0.2">
      <c r="B45" s="23" t="s">
        <v>22</v>
      </c>
      <c r="C45" s="35">
        <v>411356625.25</v>
      </c>
      <c r="D45" s="36">
        <v>139053867.06</v>
      </c>
      <c r="E45" s="36">
        <v>133375405.31</v>
      </c>
      <c r="F45" s="36">
        <v>1846416.26</v>
      </c>
      <c r="G45" s="56">
        <v>3735200000</v>
      </c>
      <c r="I45" s="6"/>
    </row>
    <row r="46" spans="2:9" ht="16.899999999999999" customHeight="1" x14ac:dyDescent="0.2">
      <c r="B46" s="23" t="s">
        <v>23</v>
      </c>
      <c r="C46" s="35">
        <v>476702706.42400002</v>
      </c>
      <c r="D46" s="36">
        <v>20740162.789999999</v>
      </c>
      <c r="E46" s="36">
        <v>132417847.955972</v>
      </c>
      <c r="F46" s="36">
        <v>-11138697.662323635</v>
      </c>
      <c r="G46" s="56">
        <v>4213300000</v>
      </c>
      <c r="I46" s="6"/>
    </row>
    <row r="47" spans="2:9" ht="16.899999999999999" customHeight="1" x14ac:dyDescent="0.2">
      <c r="B47" s="23" t="s">
        <v>24</v>
      </c>
      <c r="C47" s="24">
        <v>423573197.50200003</v>
      </c>
      <c r="D47" s="27">
        <v>49188298.212126359</v>
      </c>
      <c r="E47" s="27">
        <v>146880027.88999802</v>
      </c>
      <c r="F47" s="27">
        <v>4551730.9294527024</v>
      </c>
      <c r="G47" s="56">
        <v>4450085698.4237442</v>
      </c>
      <c r="I47" s="6"/>
    </row>
    <row r="48" spans="2:9" ht="16.899999999999999" customHeight="1" x14ac:dyDescent="0.2">
      <c r="B48" s="23" t="s">
        <v>25</v>
      </c>
      <c r="C48" s="24">
        <v>380681057.83399999</v>
      </c>
      <c r="D48" s="27">
        <v>7932204.404712677</v>
      </c>
      <c r="E48" s="27">
        <v>138955141.09999999</v>
      </c>
      <c r="F48" s="27">
        <v>-18419940.844048254</v>
      </c>
      <c r="G48" s="56">
        <v>4071139453</v>
      </c>
      <c r="I48" s="6"/>
    </row>
    <row r="49" spans="2:11" ht="16.899999999999999" customHeight="1" x14ac:dyDescent="0.25">
      <c r="B49" s="23" t="s">
        <v>27</v>
      </c>
      <c r="C49" s="24">
        <v>286035333.39600003</v>
      </c>
      <c r="D49" s="27">
        <v>18920160.664528433</v>
      </c>
      <c r="E49" s="27">
        <v>140014216.90000001</v>
      </c>
      <c r="F49" s="27">
        <v>-40025928.027466767</v>
      </c>
      <c r="G49" s="56">
        <v>3687715868</v>
      </c>
      <c r="I49" s="7"/>
      <c r="J49" s="42"/>
      <c r="K49" s="42"/>
    </row>
    <row r="50" spans="2:11" ht="16.899999999999999" customHeight="1" x14ac:dyDescent="0.2">
      <c r="B50" s="23" t="s">
        <v>29</v>
      </c>
      <c r="C50" s="24"/>
      <c r="D50" s="27"/>
      <c r="E50" s="27">
        <v>197432173.89999998</v>
      </c>
      <c r="F50" s="27">
        <v>-6651786.9523122832</v>
      </c>
      <c r="G50" s="56">
        <v>4118746412.4571533</v>
      </c>
    </row>
    <row r="51" spans="2:11" ht="16.899999999999999" customHeight="1" x14ac:dyDescent="0.2">
      <c r="B51" s="23" t="s">
        <v>31</v>
      </c>
      <c r="C51" s="24">
        <v>238547808.39600003</v>
      </c>
      <c r="D51" s="27">
        <v>-5943837.3499426991</v>
      </c>
      <c r="E51" s="27">
        <v>193169065.71917999</v>
      </c>
      <c r="F51" s="27">
        <v>2230755.4563262835</v>
      </c>
      <c r="G51" s="56">
        <v>4203180265.0251923</v>
      </c>
      <c r="I51" s="6"/>
    </row>
    <row r="52" spans="2:11" ht="16.899999999999999" customHeight="1" x14ac:dyDescent="0.2">
      <c r="B52" s="28">
        <v>43983</v>
      </c>
      <c r="C52" s="24">
        <v>117937913</v>
      </c>
      <c r="D52" s="27">
        <v>-36164202.259999998</v>
      </c>
      <c r="E52" s="27">
        <v>54754440</v>
      </c>
      <c r="F52" s="27">
        <v>10744202.689999999</v>
      </c>
      <c r="G52" s="56">
        <v>1396600000</v>
      </c>
      <c r="I52" s="6"/>
    </row>
    <row r="53" spans="2:11" ht="16.899999999999999" customHeight="1" x14ac:dyDescent="0.2">
      <c r="B53" s="23" t="s">
        <v>35</v>
      </c>
      <c r="C53" s="24">
        <v>319087383.47399998</v>
      </c>
      <c r="D53" s="27">
        <v>86056028.531335652</v>
      </c>
      <c r="E53" s="27">
        <v>202216750.23000002</v>
      </c>
      <c r="F53" s="27">
        <v>-20080452.48</v>
      </c>
      <c r="G53" s="56">
        <v>4000873800.2363939</v>
      </c>
      <c r="I53" s="8"/>
    </row>
    <row r="54" spans="2:11" ht="16.899999999999999" customHeight="1" x14ac:dyDescent="0.2">
      <c r="B54" s="23" t="s">
        <v>37</v>
      </c>
      <c r="C54" s="24">
        <v>287467927.28199995</v>
      </c>
      <c r="D54" s="27">
        <v>96914233.098255366</v>
      </c>
      <c r="E54" s="27">
        <v>180391610.35000002</v>
      </c>
      <c r="F54" s="27">
        <v>-26161839.786705993</v>
      </c>
      <c r="G54" s="56">
        <v>3680183433.0362892</v>
      </c>
      <c r="I54" s="6"/>
    </row>
    <row r="55" spans="2:11" ht="16.899999999999999" customHeight="1" x14ac:dyDescent="0.2">
      <c r="B55" s="23" t="s">
        <v>40</v>
      </c>
      <c r="C55" s="24">
        <v>272250012.68400002</v>
      </c>
      <c r="D55" s="27">
        <v>121659335.53444475</v>
      </c>
      <c r="E55" s="27">
        <v>194406407.13999999</v>
      </c>
      <c r="F55" s="27">
        <v>-2717693.2924807128</v>
      </c>
      <c r="G55" s="56">
        <v>4032066119.2958622</v>
      </c>
      <c r="I55" s="6"/>
    </row>
    <row r="56" spans="2:11" ht="16.899999999999999" customHeight="1" x14ac:dyDescent="0.2">
      <c r="B56" s="23" t="s">
        <v>43</v>
      </c>
      <c r="C56" s="24">
        <v>291324369.15999997</v>
      </c>
      <c r="D56" s="27">
        <v>38748738.72027082</v>
      </c>
      <c r="E56" s="27">
        <v>196816750.66902241</v>
      </c>
      <c r="F56" s="27">
        <v>6672781.6379682329</v>
      </c>
      <c r="G56" s="56">
        <v>4235224540.7381058</v>
      </c>
      <c r="I56" s="6"/>
    </row>
    <row r="57" spans="2:11" ht="16.899999999999999" customHeight="1" thickBot="1" x14ac:dyDescent="0.25">
      <c r="B57" s="25" t="s">
        <v>45</v>
      </c>
      <c r="C57" s="26">
        <v>219313199.37600005</v>
      </c>
      <c r="D57" s="29">
        <v>0</v>
      </c>
      <c r="E57" s="29">
        <v>123054304.69999999</v>
      </c>
      <c r="F57" s="29">
        <v>0</v>
      </c>
      <c r="G57" s="57">
        <v>2632092301.8480368</v>
      </c>
      <c r="I57" s="8"/>
    </row>
    <row r="59" spans="2:11" ht="15.75" x14ac:dyDescent="0.25">
      <c r="B59" s="11" t="s">
        <v>58</v>
      </c>
    </row>
    <row r="60" spans="2:11" ht="60.75" thickBot="1" x14ac:dyDescent="0.25">
      <c r="B60" s="21" t="s">
        <v>1</v>
      </c>
      <c r="C60" s="22" t="s">
        <v>59</v>
      </c>
      <c r="D60" s="22" t="s">
        <v>60</v>
      </c>
      <c r="E60" s="22" t="s">
        <v>61</v>
      </c>
      <c r="F60" s="22" t="s">
        <v>62</v>
      </c>
      <c r="G60" s="22" t="s">
        <v>63</v>
      </c>
      <c r="H60" s="22" t="s">
        <v>64</v>
      </c>
      <c r="I60" s="2" t="s">
        <v>65</v>
      </c>
    </row>
    <row r="61" spans="2:11" x14ac:dyDescent="0.2">
      <c r="B61" s="23" t="s">
        <v>66</v>
      </c>
      <c r="C61" s="35">
        <v>97583355.030000001</v>
      </c>
      <c r="D61" s="35">
        <v>11430600.869999999</v>
      </c>
      <c r="E61" s="35">
        <v>192485728.97999999</v>
      </c>
      <c r="F61" s="35">
        <v>19664194.34</v>
      </c>
      <c r="G61" s="35">
        <v>12486437.16</v>
      </c>
      <c r="H61" s="35">
        <v>3629562.11</v>
      </c>
      <c r="I61" s="46">
        <v>15465689695.59</v>
      </c>
    </row>
    <row r="62" spans="2:11" x14ac:dyDescent="0.2">
      <c r="B62" s="23" t="s">
        <v>67</v>
      </c>
      <c r="C62" s="35">
        <v>114271989.26000001</v>
      </c>
      <c r="D62" s="35">
        <v>7272647.0999999996</v>
      </c>
      <c r="E62" s="35">
        <v>231140110.83000001</v>
      </c>
      <c r="F62" s="35">
        <v>2136482.19</v>
      </c>
      <c r="G62" s="35">
        <v>13008450.970000001</v>
      </c>
      <c r="H62" s="35">
        <v>-637137.62</v>
      </c>
      <c r="I62" s="47">
        <v>16510449707.440001</v>
      </c>
    </row>
    <row r="63" spans="2:11" ht="18.399999999999999" customHeight="1" x14ac:dyDescent="0.2">
      <c r="B63" s="23" t="s">
        <v>68</v>
      </c>
      <c r="C63" s="35">
        <v>78971818.382957235</v>
      </c>
      <c r="D63" s="35">
        <v>-24743973.270386353</v>
      </c>
      <c r="E63" s="35">
        <v>186260866.07346374</v>
      </c>
      <c r="F63" s="35">
        <v>-12481190.012164891</v>
      </c>
      <c r="G63" s="35">
        <v>13250318.831178874</v>
      </c>
      <c r="H63" s="35">
        <v>-4501266.4380515404</v>
      </c>
      <c r="I63" s="48">
        <v>16760960186.495369</v>
      </c>
    </row>
    <row r="64" spans="2:11" ht="16.899999999999999" customHeight="1" x14ac:dyDescent="0.2">
      <c r="B64" s="23" t="s">
        <v>69</v>
      </c>
      <c r="C64" s="24">
        <v>75357706.776027679</v>
      </c>
      <c r="D64" s="24">
        <v>-10709545.255768687</v>
      </c>
      <c r="E64" s="24">
        <v>171851776.37674844</v>
      </c>
      <c r="F64" s="24">
        <v>-29889591.204472601</v>
      </c>
      <c r="G64" s="24">
        <v>14264207.15300107</v>
      </c>
      <c r="H64" s="24">
        <v>7159416.1945944075</v>
      </c>
      <c r="I64" s="49">
        <v>15789068201.12681</v>
      </c>
    </row>
    <row r="65" spans="2:11" ht="16.899999999999999" customHeight="1" x14ac:dyDescent="0.2">
      <c r="B65" s="23" t="s">
        <v>70</v>
      </c>
      <c r="C65" s="24">
        <v>80266469.030105576</v>
      </c>
      <c r="D65" s="24">
        <v>34453577.123345897</v>
      </c>
      <c r="E65" s="24">
        <v>219380268.72657937</v>
      </c>
      <c r="F65" s="24">
        <v>-22835637.995970301</v>
      </c>
      <c r="G65" s="24">
        <v>8054973.6752278209</v>
      </c>
      <c r="H65" s="24">
        <v>6523022.4541122187</v>
      </c>
      <c r="I65" s="49">
        <v>15831930385.84762</v>
      </c>
      <c r="J65" s="6"/>
      <c r="K65" s="6"/>
    </row>
    <row r="66" spans="2:11" ht="16.899999999999999" customHeight="1" thickBot="1" x14ac:dyDescent="0.25">
      <c r="B66" s="25" t="s">
        <v>45</v>
      </c>
      <c r="C66" s="26">
        <v>14150063.867452685</v>
      </c>
      <c r="D66" s="26">
        <v>0</v>
      </c>
      <c r="E66" s="26">
        <v>34918366.942707792</v>
      </c>
      <c r="F66" s="26">
        <v>0</v>
      </c>
      <c r="G66" s="26">
        <v>1961618.2317465171</v>
      </c>
      <c r="H66" s="26">
        <v>0</v>
      </c>
      <c r="I66" s="50">
        <v>2632092301.8480368</v>
      </c>
      <c r="J66" s="10"/>
      <c r="K66" s="10"/>
    </row>
    <row r="67" spans="2:11" x14ac:dyDescent="0.2">
      <c r="C67" s="3"/>
      <c r="D67" s="3"/>
      <c r="E67" s="3"/>
      <c r="F67" s="3"/>
      <c r="G67" s="3"/>
    </row>
    <row r="68" spans="2:11" x14ac:dyDescent="0.2">
      <c r="C68" s="3"/>
      <c r="D68" s="3"/>
      <c r="E68" s="3"/>
      <c r="F68" s="3"/>
      <c r="G68" s="3"/>
    </row>
    <row r="69" spans="2:11" ht="23.25" x14ac:dyDescent="0.35">
      <c r="B69" s="12"/>
      <c r="C69" s="3"/>
      <c r="D69" s="3"/>
      <c r="E69" s="3"/>
      <c r="F69" s="3"/>
      <c r="G69" s="3"/>
    </row>
    <row r="70" spans="2:11" x14ac:dyDescent="0.2">
      <c r="B70" s="15"/>
      <c r="C70" s="3"/>
      <c r="D70" s="3"/>
      <c r="E70" s="3"/>
      <c r="F70" s="3"/>
      <c r="G70" s="3"/>
    </row>
    <row r="71" spans="2:11" x14ac:dyDescent="0.2">
      <c r="B71" s="16"/>
      <c r="C71" s="3"/>
      <c r="D71" s="3"/>
      <c r="E71" s="3"/>
      <c r="F71" s="3"/>
      <c r="G71" s="3"/>
    </row>
    <row r="72" spans="2:11" ht="35.65" customHeight="1" x14ac:dyDescent="0.3">
      <c r="B72" s="13"/>
      <c r="C72" s="3"/>
      <c r="D72" s="3"/>
      <c r="E72" s="3"/>
      <c r="F72" s="3"/>
      <c r="G72" s="3"/>
    </row>
    <row r="73" spans="2:11" x14ac:dyDescent="0.2">
      <c r="B73" s="19"/>
      <c r="C73" s="3"/>
      <c r="D73" s="3"/>
      <c r="E73" s="3"/>
      <c r="F73" s="3"/>
      <c r="G73" s="3"/>
    </row>
    <row r="74" spans="2:11" ht="33.4" customHeight="1" x14ac:dyDescent="0.2">
      <c r="B74" s="14"/>
      <c r="C74" s="3"/>
      <c r="D74" s="3"/>
      <c r="E74" s="3"/>
      <c r="F74" s="3"/>
      <c r="G74" s="3"/>
    </row>
    <row r="75" spans="2:11" x14ac:dyDescent="0.2">
      <c r="B75" s="20"/>
      <c r="C75" s="3"/>
      <c r="D75" s="3"/>
      <c r="E75" s="3"/>
      <c r="F75" s="3"/>
      <c r="G75" s="3"/>
    </row>
    <row r="76" spans="2:11" x14ac:dyDescent="0.2">
      <c r="C76" s="3"/>
      <c r="D76" s="3"/>
      <c r="E76" s="3"/>
      <c r="F76" s="3"/>
      <c r="G76" s="3"/>
    </row>
    <row r="77" spans="2:11" ht="20.25" x14ac:dyDescent="0.3">
      <c r="B77" s="13"/>
    </row>
    <row r="78" spans="2:11" x14ac:dyDescent="0.2">
      <c r="B78" s="17"/>
    </row>
    <row r="80" spans="2:11" x14ac:dyDescent="0.2">
      <c r="B80" s="14"/>
    </row>
    <row r="81" spans="2:2" x14ac:dyDescent="0.2">
      <c r="B81" s="18"/>
    </row>
    <row r="82" spans="2:2" x14ac:dyDescent="0.2">
      <c r="B82" s="14"/>
    </row>
  </sheetData>
  <pageMargins left="0.7" right="0.7" top="0.75" bottom="0.75" header="0.3" footer="0.3"/>
  <pageSetup orientation="portrait" horizontalDpi="1200" verticalDpi="1200" r:id="rId1"/>
  <ignoredErrors>
    <ignoredError sqref="H19:H20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6" ma:contentTypeDescription="Create a new document." ma:contentTypeScope="" ma:versionID="9cdb1507914ff33ae9de98e19bd39a78">
  <xsd:schema xmlns:xsd="http://www.w3.org/2001/XMLSchema" xmlns:xs="http://www.w3.org/2001/XMLSchema" xmlns:p="http://schemas.microsoft.com/office/2006/metadata/properties" xmlns:ns2="36d0de0c-286c-42d2-88f9-9cfcebd81471" targetNamespace="http://schemas.microsoft.com/office/2006/metadata/properties" ma:root="true" ma:fieldsID="7954f1186651fa23a4e1ff75ac692c08" ns2:_="">
    <xsd:import namespace="36d0de0c-286c-42d2-88f9-9cfcebd814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DE2DD6-95C1-49A6-A41B-11F59210B337}">
  <ds:schemaRefs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36d0de0c-286c-42d2-88f9-9cfcebd81471"/>
  </ds:schemaRefs>
</ds:datastoreItem>
</file>

<file path=customXml/itemProps2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8BF8A3-BF82-4694-99B5-890843A83C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Sofia G Peirats Moore</cp:lastModifiedBy>
  <cp:revision/>
  <dcterms:created xsi:type="dcterms:W3CDTF">2021-07-08T15:14:56Z</dcterms:created>
  <dcterms:modified xsi:type="dcterms:W3CDTF">2024-03-28T15:19:30Z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