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  Budgets/Tariffs/Factors and Riders Cost Webpage Tables/"/>
    </mc:Choice>
  </mc:AlternateContent>
  <xr:revisionPtr revIDLastSave="218" documentId="8_{ECC6BAE6-6B57-4750-A3D4-C167BDD05E09}" xr6:coauthVersionLast="47" xr6:coauthVersionMax="47" xr10:uidLastSave="{3E294FAA-83B5-4C49-AC70-84D844C029AA}"/>
  <bookViews>
    <workbookView xWindow="-96" yWindow="-96" windowWidth="23232" windowHeight="12552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1" l="1"/>
  <c r="H7" i="1"/>
  <c r="H9" i="1"/>
  <c r="H10" i="1"/>
  <c r="H11" i="1"/>
  <c r="H12" i="1" l="1"/>
  <c r="H22" i="1" l="1"/>
  <c r="H21" i="1"/>
  <c r="H20" i="1"/>
  <c r="H19" i="1"/>
  <c r="H18" i="1"/>
  <c r="H17" i="1"/>
  <c r="H16" i="1"/>
  <c r="H15" i="1"/>
  <c r="H14" i="1"/>
  <c r="H13" i="1"/>
</calcChain>
</file>

<file path=xl/sharedStrings.xml><?xml version="1.0" encoding="utf-8"?>
<sst xmlns="http://schemas.openxmlformats.org/spreadsheetml/2006/main" count="84" uniqueCount="64">
  <si>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</si>
  <si>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</si>
  <si>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</si>
  <si>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</si>
  <si>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</si>
  <si>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</si>
  <si>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</si>
  <si>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</si>
  <si>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</si>
  <si>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</si>
  <si>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</si>
  <si>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</si>
  <si>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</si>
  <si>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</si>
  <si>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</si>
  <si>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</si>
  <si>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</si>
  <si>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</si>
  <si>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</si>
  <si>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</si>
  <si>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</si>
  <si>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</si>
  <si>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</si>
  <si>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</si>
  <si>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</si>
  <si>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</si>
  <si>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​5.5340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</si>
  <si>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</si>
  <si>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</si>
  <si>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</si>
  <si>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</si>
  <si>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</si>
  <si>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</si>
  <si>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</si>
  <si>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</si>
  <si>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</si>
  <si>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</si>
  <si>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</si>
  <si>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</si>
  <si>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</si>
  <si>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</si>
  <si>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</si>
  <si>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Parameters to the Reconciliation Clauses</t>
  </si>
  <si>
    <t>FCA y PPCA</t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</si>
  <si>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</si>
  <si>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</si>
  <si>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</si>
  <si>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</si>
  <si>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</si>
  <si>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</si>
  <si>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</si>
  <si>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</si>
  <si>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</si>
  <si>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</si>
  <si>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</si>
  <si>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</si>
  <si>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</si>
  <si>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</si>
  <si>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</si>
  <si>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>July 2022 to June  2023</t>
  </si>
  <si>
    <t>July 2021 to June  2022</t>
  </si>
  <si>
    <t>July 2020 to June 2021</t>
  </si>
  <si>
    <t>July 2019 to June 2020</t>
  </si>
  <si>
    <t>January to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</si>
</sst>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58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2" xfId="0" applyNumberFormat="1" applyBorder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37" fontId="0" fillId="0" borderId="0" xfId="1" applyNumberFormat="1" applyFont="1" applyBorder="1" applyAlignment="1">
      <alignment horizontal="right" wrapText="1"/>
    </xf>
    <xf numFmtId="37" fontId="0" fillId="0" borderId="2" xfId="1" applyNumberFormat="1" applyFont="1" applyBorder="1" applyAlignment="1">
      <alignment horizontal="right" wrapText="1"/>
    </xf>
    <xf numFmtId="37" fontId="0" fillId="0" borderId="0" xfId="1" applyNumberFormat="1" applyFont="1" applyAlignment="1"/>
    <xf numFmtId="37" fontId="0" fillId="0" borderId="2" xfId="1" applyNumberFormat="1" applyFont="1" applyBorder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164" fontId="0" fillId="0" borderId="6" xfId="0" applyNumberFormat="1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164" fontId="0" fillId="0" borderId="8" xfId="0" applyNumberFormat="1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7" fontId="0" fillId="0" borderId="0" xfId="1" applyNumberFormat="1" applyFont="1" applyFill="1" applyAlignment="1"/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37" fontId="0" fillId="56" borderId="0" xfId="1" applyNumberFormat="1" applyFont="1" applyFill="1"/>
    <xf numFmtId="164" fontId="0" fillId="56" borderId="6" xfId="0" applyNumberFormat="1" applyFill="1" applyBorder="1" applyAlignment="1">
      <alignment horizontal="right"/>
    </xf>
    <xf numFmtId="164" fontId="0" fillId="56" borderId="0" xfId="0" applyNumberFormat="1" applyFill="1" applyAlignment="1">
      <alignment horizontal="right"/>
    </xf>
    <xf numFmtId="37" fontId="0" fillId="0" borderId="0" xfId="1" applyNumberFormat="1" applyFont="1" applyFill="1" applyAlignment="1">
      <alignment horizontal="right" wrapText="1"/>
    </xf>
    <xf numFmtId="37" fontId="0" fillId="0" borderId="0" xfId="1" applyNumberFormat="1" applyFont="1" applyFill="1" applyBorder="1" applyAlignment="1">
      <alignment horizontal="right" wrapText="1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37" fontId="0" fillId="0" borderId="0" xfId="1" applyNumberFormat="1" applyFont="1" applyFill="1"/>
    <xf numFmtId="44" fontId="1" fillId="0" borderId="0" xfId="31102" applyFont="1" applyFill="1"/>
    <xf numFmtId="14" fontId="0" fillId="0" borderId="6" xfId="0" applyNumberFormat="1" applyFill="1" applyBorder="1" applyAlignment="1">
      <alignment horizontal="right" vertical="top" wrapText="1"/>
    </xf>
    <xf numFmtId="164" fontId="0" fillId="0" borderId="6" xfId="0" applyNumberFormat="1" applyFill="1" applyBorder="1" applyAlignment="1">
      <alignment horizontal="right"/>
    </xf>
    <xf numFmtId="0" fontId="0" fillId="0" borderId="5" xfId="0" applyFill="1" applyBorder="1"/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6</xdr:col>
      <xdr:colOff>16510</xdr:colOff>
      <xdr:row>68</xdr:row>
      <xdr:rowOff>135890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69"/>
  <sheetViews>
    <sheetView showGridLines="0" tabSelected="1" zoomScale="80" zoomScaleNormal="80" workbookViewId="0">
      <selection activeCell="G29" sqref="G29"/>
    </sheetView>
  </sheetViews>
  <sheetFormatPr defaultColWidth="9.26953125" defaultRowHeight="15" x14ac:dyDescent="0.5"/>
  <cols>
    <col min="2" max="2" width="26.26953125" customWidth="1"/>
    <col min="3" max="3" width="17.26953125" customWidth="1"/>
    <col min="4" max="4" width="18.7265625" customWidth="1"/>
    <col min="5" max="5" width="16.54296875" customWidth="1"/>
    <col min="6" max="6" width="18.08984375" customWidth="1"/>
    <col min="7" max="7" width="16.453125" customWidth="1"/>
    <col min="8" max="8" width="16" customWidth="1"/>
    <col min="9" max="9" width="14.81640625" customWidth="1"/>
    <col min="10" max="10" width="16.26953125" customWidth="1"/>
    <col min="11" max="11" width="17.453125" customWidth="1"/>
    <col min="12" max="12" width="11.26953125" customWidth="1"/>
    <col min="13" max="13" width="13.26953125" customWidth="1"/>
  </cols>
  <sheetData>
    <row r="3" spans="2:11" ht="17.7" x14ac:dyDescent="0.6">
      <c r="B3" s="1" t="s">
        <v>0</v>
      </c>
    </row>
    <row r="4" spans="2:11" ht="47.1" thickBot="1" x14ac:dyDescent="0.55000000000000004">
      <c r="B4" s="25" t="s">
        <v>1</v>
      </c>
      <c r="C4" s="26" t="s">
        <v>2</v>
      </c>
      <c r="D4" s="26" t="s">
        <v>3</v>
      </c>
      <c r="E4" s="26" t="s">
        <v>4</v>
      </c>
      <c r="F4" s="26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" t="s">
        <v>10</v>
      </c>
    </row>
    <row r="5" spans="2:11" x14ac:dyDescent="0.5">
      <c r="B5" s="57" t="s">
        <v>63</v>
      </c>
      <c r="C5" s="55">
        <v>44924</v>
      </c>
      <c r="D5" s="56">
        <v>16.9068</v>
      </c>
      <c r="E5" s="56">
        <v>3.0171000000000001</v>
      </c>
      <c r="F5" s="56">
        <v>2.6604999999999999</v>
      </c>
      <c r="G5" s="56">
        <v>0.73619999999999997</v>
      </c>
      <c r="H5" s="36">
        <v>1.4878</v>
      </c>
      <c r="I5" s="36">
        <v>1.4129</v>
      </c>
      <c r="J5" s="36">
        <v>7.4899999999999994E-2</v>
      </c>
      <c r="K5" s="3">
        <v>0</v>
      </c>
    </row>
    <row r="6" spans="2:11" x14ac:dyDescent="0.5">
      <c r="B6" s="27" t="s">
        <v>11</v>
      </c>
      <c r="C6" s="52">
        <v>44833</v>
      </c>
      <c r="D6" s="47">
        <v>16.9068</v>
      </c>
      <c r="E6" s="47">
        <v>3.0171000000000001</v>
      </c>
      <c r="F6" s="47">
        <v>2.6604999999999999</v>
      </c>
      <c r="G6" s="47">
        <v>0.73619999999999997</v>
      </c>
      <c r="H6" s="47">
        <v>1.4878</v>
      </c>
      <c r="I6" s="47">
        <v>1.4129</v>
      </c>
      <c r="J6" s="47">
        <v>7.4899999999999994E-2</v>
      </c>
      <c r="K6" s="48">
        <v>0</v>
      </c>
    </row>
    <row r="7" spans="2:11" x14ac:dyDescent="0.5">
      <c r="B7" s="27" t="s">
        <v>12</v>
      </c>
      <c r="C7" s="34">
        <v>44773</v>
      </c>
      <c r="D7" s="36">
        <v>19.4468</v>
      </c>
      <c r="E7" s="36">
        <v>3.2408999999999999</v>
      </c>
      <c r="F7" s="36">
        <v>2.8900999999999999</v>
      </c>
      <c r="G7" s="47">
        <v>0.73619999999999997</v>
      </c>
      <c r="H7" s="47">
        <f>I7+J7</f>
        <v>1.4878</v>
      </c>
      <c r="I7" s="47">
        <v>1.4129</v>
      </c>
      <c r="J7" s="47">
        <v>7.4899999999999994E-2</v>
      </c>
      <c r="K7" s="48">
        <v>0</v>
      </c>
    </row>
    <row r="8" spans="2:11" x14ac:dyDescent="0.5">
      <c r="B8" s="51" t="s">
        <v>13</v>
      </c>
      <c r="C8" s="34">
        <v>44741</v>
      </c>
      <c r="D8" s="36">
        <v>22.1919</v>
      </c>
      <c r="E8" s="36">
        <v>3.2501000000000002</v>
      </c>
      <c r="F8" s="36">
        <v>2.8900999999999999</v>
      </c>
      <c r="G8" s="47">
        <v>0.73619999999999997</v>
      </c>
      <c r="H8" s="47">
        <f>I8+J8</f>
        <v>1.4878</v>
      </c>
      <c r="I8" s="47">
        <v>1.4129</v>
      </c>
      <c r="J8" s="47">
        <v>7.4899999999999994E-2</v>
      </c>
      <c r="K8" s="48">
        <v>0</v>
      </c>
    </row>
    <row r="9" spans="2:11" ht="16.95" customHeight="1" x14ac:dyDescent="0.5">
      <c r="B9" s="27" t="s">
        <v>14</v>
      </c>
      <c r="C9" s="34">
        <v>44651</v>
      </c>
      <c r="D9" s="36">
        <v>18.526299999999999</v>
      </c>
      <c r="E9" s="36">
        <v>3.1503999999999999</v>
      </c>
      <c r="F9" s="36">
        <v>3.0158</v>
      </c>
      <c r="G9" s="36">
        <v>0.32353662623853319</v>
      </c>
      <c r="H9" s="36">
        <f>I9+J9</f>
        <v>1.089</v>
      </c>
      <c r="I9" s="36">
        <v>1.0367999999999999</v>
      </c>
      <c r="J9" s="36">
        <v>5.2200000000000003E-2</v>
      </c>
      <c r="K9" s="3">
        <v>0</v>
      </c>
    </row>
    <row r="10" spans="2:11" ht="16.95" customHeight="1" x14ac:dyDescent="0.5">
      <c r="B10" s="27" t="s">
        <v>15</v>
      </c>
      <c r="C10" s="34">
        <v>44560</v>
      </c>
      <c r="D10" s="36">
        <v>14.7356</v>
      </c>
      <c r="E10" s="36">
        <v>3.6202000000000001</v>
      </c>
      <c r="F10" s="36">
        <v>2.1291000000000002</v>
      </c>
      <c r="G10" s="36">
        <v>0.32353662623853319</v>
      </c>
      <c r="H10" s="36">
        <f>I10+J10</f>
        <v>1.089</v>
      </c>
      <c r="I10" s="36">
        <v>1.0367999999999999</v>
      </c>
      <c r="J10" s="36">
        <v>5.2200000000000003E-2</v>
      </c>
      <c r="K10" s="3">
        <v>0</v>
      </c>
    </row>
    <row r="11" spans="2:11" ht="16.95" customHeight="1" x14ac:dyDescent="0.5">
      <c r="B11" s="27" t="s">
        <v>16</v>
      </c>
      <c r="C11" s="34">
        <v>44469</v>
      </c>
      <c r="D11" s="36">
        <v>11.8065</v>
      </c>
      <c r="E11" s="36">
        <v>2.8784999999999998</v>
      </c>
      <c r="F11" s="36">
        <v>2.2320000000000002</v>
      </c>
      <c r="G11" s="36">
        <v>0.32353662623853319</v>
      </c>
      <c r="H11" s="36">
        <f>I11+J11</f>
        <v>1.089</v>
      </c>
      <c r="I11" s="36">
        <v>1.0367999999999999</v>
      </c>
      <c r="J11" s="36">
        <v>5.2200000000000003E-2</v>
      </c>
      <c r="K11" s="3">
        <v>0</v>
      </c>
    </row>
    <row r="12" spans="2:11" ht="16.5" customHeight="1" x14ac:dyDescent="0.5">
      <c r="B12" s="27" t="s">
        <v>17</v>
      </c>
      <c r="C12" s="34">
        <v>44376</v>
      </c>
      <c r="D12" s="35">
        <v>10.623699999999999</v>
      </c>
      <c r="E12" s="36">
        <v>3.4028999999999998</v>
      </c>
      <c r="F12" s="36">
        <v>1.5473999999999999</v>
      </c>
      <c r="G12" s="36">
        <v>0.32353662623853319</v>
      </c>
      <c r="H12" s="36">
        <f>+I12+J12</f>
        <v>1.089</v>
      </c>
      <c r="I12" s="36">
        <v>1.0367999999999999</v>
      </c>
      <c r="J12" s="36">
        <v>5.2200000000000003E-2</v>
      </c>
      <c r="K12" s="3">
        <v>0</v>
      </c>
    </row>
    <row r="13" spans="2:11" ht="16.95" customHeight="1" x14ac:dyDescent="0.5">
      <c r="B13" s="27" t="s">
        <v>18</v>
      </c>
      <c r="C13" s="37" t="s">
        <v>19</v>
      </c>
      <c r="D13" s="35">
        <v>9.5456000000000003</v>
      </c>
      <c r="E13" s="36">
        <v>2.9607000000000001</v>
      </c>
      <c r="F13" s="36">
        <v>1.6511</v>
      </c>
      <c r="G13" s="36">
        <v>0.40939999999999999</v>
      </c>
      <c r="H13" s="36">
        <f>+I13+J13</f>
        <v>1.0347999999999999</v>
      </c>
      <c r="I13" s="36">
        <v>0.89910000000000001</v>
      </c>
      <c r="J13" s="36">
        <v>0.13569999999999999</v>
      </c>
      <c r="K13" s="3">
        <v>0</v>
      </c>
    </row>
    <row r="14" spans="2:11" ht="16.95" customHeight="1" x14ac:dyDescent="0.5">
      <c r="B14" s="27" t="s">
        <v>20</v>
      </c>
      <c r="C14" s="37" t="s">
        <v>21</v>
      </c>
      <c r="D14" s="35">
        <v>8.2695000000000007</v>
      </c>
      <c r="E14" s="36">
        <v>2.7113999999999998</v>
      </c>
      <c r="F14" s="36">
        <v>1.3411999999999999</v>
      </c>
      <c r="G14" s="36">
        <v>0.40939999999999999</v>
      </c>
      <c r="H14" s="36">
        <f t="shared" ref="H14:H22" si="0">+I14+J14</f>
        <v>1.0347999999999999</v>
      </c>
      <c r="I14" s="36">
        <v>0.89910000000000001</v>
      </c>
      <c r="J14" s="36">
        <v>0.13569999999999999</v>
      </c>
      <c r="K14" s="3">
        <v>0</v>
      </c>
    </row>
    <row r="15" spans="2:11" ht="16.95" customHeight="1" x14ac:dyDescent="0.5">
      <c r="B15" s="27" t="s">
        <v>22</v>
      </c>
      <c r="C15" s="37" t="s">
        <v>23</v>
      </c>
      <c r="D15" s="36">
        <v>5.5339999999999998</v>
      </c>
      <c r="E15" s="36">
        <v>4.6319999999999997</v>
      </c>
      <c r="F15" s="36">
        <v>2.1615000000000002</v>
      </c>
      <c r="G15" s="36">
        <v>0.40939999999999999</v>
      </c>
      <c r="H15" s="36">
        <f t="shared" si="0"/>
        <v>1.0347999999999999</v>
      </c>
      <c r="I15" s="36">
        <v>0.89910000000000001</v>
      </c>
      <c r="J15" s="36">
        <v>0.13569999999999999</v>
      </c>
      <c r="K15" s="3">
        <v>0</v>
      </c>
    </row>
    <row r="16" spans="2:11" ht="16.95" customHeight="1" x14ac:dyDescent="0.5">
      <c r="B16" s="27" t="s">
        <v>24</v>
      </c>
      <c r="C16" s="37" t="s">
        <v>25</v>
      </c>
      <c r="D16" s="35" t="s">
        <v>26</v>
      </c>
      <c r="E16" s="36">
        <v>4.6489000000000003</v>
      </c>
      <c r="F16" s="36">
        <v>2.6636000000000002</v>
      </c>
      <c r="G16" s="36">
        <v>0.40939999999999999</v>
      </c>
      <c r="H16" s="36">
        <f t="shared" si="0"/>
        <v>1.0347999999999999</v>
      </c>
      <c r="I16" s="36">
        <v>0.89910000000000001</v>
      </c>
      <c r="J16" s="36">
        <v>0.13569999999999999</v>
      </c>
      <c r="K16" s="3">
        <v>0</v>
      </c>
    </row>
    <row r="17" spans="2:12" ht="16.95" customHeight="1" x14ac:dyDescent="0.5">
      <c r="B17" s="32">
        <v>43983</v>
      </c>
      <c r="C17" s="37" t="s">
        <v>27</v>
      </c>
      <c r="D17" s="35">
        <v>5.8552</v>
      </c>
      <c r="E17" s="36">
        <v>4.6899000000000006</v>
      </c>
      <c r="F17" s="36">
        <v>3.0615000000000001</v>
      </c>
      <c r="G17" s="36">
        <v>0.72460000000000002</v>
      </c>
      <c r="H17" s="36">
        <f t="shared" si="0"/>
        <v>1.3335000000000001</v>
      </c>
      <c r="I17" s="36">
        <v>1.2414000000000001</v>
      </c>
      <c r="J17" s="36">
        <v>9.2100000000000001E-2</v>
      </c>
      <c r="K17" s="3" t="s">
        <v>28</v>
      </c>
    </row>
    <row r="18" spans="2:12" ht="16.95" customHeight="1" x14ac:dyDescent="0.5">
      <c r="B18" s="27" t="s">
        <v>29</v>
      </c>
      <c r="C18" s="37" t="s">
        <v>30</v>
      </c>
      <c r="D18" s="35">
        <v>10.1264</v>
      </c>
      <c r="E18" s="36">
        <v>4.5524000000000004</v>
      </c>
      <c r="F18" s="36">
        <v>3.0615000000000001</v>
      </c>
      <c r="G18" s="36">
        <v>0.72460000000000002</v>
      </c>
      <c r="H18" s="36">
        <f t="shared" si="0"/>
        <v>1.3335000000000001</v>
      </c>
      <c r="I18" s="36">
        <v>1.2414000000000001</v>
      </c>
      <c r="J18" s="36">
        <v>9.2100000000000001E-2</v>
      </c>
      <c r="K18" s="3" t="s">
        <v>28</v>
      </c>
    </row>
    <row r="19" spans="2:12" ht="16.95" customHeight="1" x14ac:dyDescent="0.5">
      <c r="B19" s="27" t="s">
        <v>31</v>
      </c>
      <c r="C19" s="37" t="s">
        <v>32</v>
      </c>
      <c r="D19" s="35">
        <v>10.414400000000001</v>
      </c>
      <c r="E19" s="36">
        <v>4.5941999999999998</v>
      </c>
      <c r="F19" s="36">
        <v>1.7796000000000001</v>
      </c>
      <c r="G19" s="36">
        <v>0.72460000000000002</v>
      </c>
      <c r="H19" s="36">
        <f t="shared" si="0"/>
        <v>1.3335000000000001</v>
      </c>
      <c r="I19" s="36">
        <v>1.2414000000000001</v>
      </c>
      <c r="J19" s="36">
        <v>9.2100000000000001E-2</v>
      </c>
      <c r="K19" s="3" t="s">
        <v>33</v>
      </c>
    </row>
    <row r="20" spans="2:12" ht="16.95" customHeight="1" x14ac:dyDescent="0.5">
      <c r="B20" s="27" t="s">
        <v>34</v>
      </c>
      <c r="C20" s="37" t="s">
        <v>35</v>
      </c>
      <c r="D20" s="35">
        <v>9.7392000000000003</v>
      </c>
      <c r="E20" s="36">
        <v>5.1574999999999998</v>
      </c>
      <c r="F20" s="36">
        <v>1.88</v>
      </c>
      <c r="G20" s="36">
        <v>0.72460000000000002</v>
      </c>
      <c r="H20" s="36">
        <f t="shared" si="0"/>
        <v>1.3335000000000001</v>
      </c>
      <c r="I20" s="36">
        <v>1.2414000000000001</v>
      </c>
      <c r="J20" s="36">
        <v>9.2100000000000001E-2</v>
      </c>
      <c r="K20" s="3" t="s">
        <v>36</v>
      </c>
      <c r="L20" s="5"/>
    </row>
    <row r="21" spans="2:12" ht="16.95" customHeight="1" x14ac:dyDescent="0.5">
      <c r="B21" s="27" t="s">
        <v>37</v>
      </c>
      <c r="C21" s="37" t="s">
        <v>38</v>
      </c>
      <c r="D21" s="35">
        <v>7.763300000000001</v>
      </c>
      <c r="E21" s="36">
        <v>5.2081</v>
      </c>
      <c r="F21" s="36">
        <v>2.2250000000000001</v>
      </c>
      <c r="G21" s="36">
        <v>0.72460000000000002</v>
      </c>
      <c r="H21" s="36">
        <f t="shared" si="0"/>
        <v>1.3335000000000001</v>
      </c>
      <c r="I21" s="36">
        <v>1.2414000000000001</v>
      </c>
      <c r="J21" s="36">
        <v>9.2100000000000001E-2</v>
      </c>
      <c r="K21" s="3" t="s">
        <v>36</v>
      </c>
    </row>
    <row r="22" spans="2:12" ht="16.95" customHeight="1" thickBot="1" x14ac:dyDescent="0.55000000000000004">
      <c r="B22" s="29" t="s">
        <v>39</v>
      </c>
      <c r="C22" s="38" t="s">
        <v>40</v>
      </c>
      <c r="D22" s="39">
        <v>8.3323</v>
      </c>
      <c r="E22" s="40">
        <v>4.6752000000000002</v>
      </c>
      <c r="F22" s="40">
        <v>1.8839999999999999</v>
      </c>
      <c r="G22" s="40">
        <v>0.53759999999999997</v>
      </c>
      <c r="H22" s="40">
        <f t="shared" si="0"/>
        <v>1.4011</v>
      </c>
      <c r="I22" s="40">
        <v>1.3266</v>
      </c>
      <c r="J22" s="40">
        <v>7.4499999999999997E-2</v>
      </c>
      <c r="K22" s="4">
        <v>0</v>
      </c>
    </row>
    <row r="23" spans="2:12" x14ac:dyDescent="0.5">
      <c r="B23" s="9" t="s">
        <v>41</v>
      </c>
      <c r="I23" s="5"/>
    </row>
    <row r="24" spans="2:12" x14ac:dyDescent="0.5">
      <c r="B24" s="9"/>
      <c r="I24" s="5"/>
    </row>
    <row r="25" spans="2:12" ht="17.7" x14ac:dyDescent="0.6">
      <c r="B25" s="1" t="s">
        <v>42</v>
      </c>
    </row>
    <row r="26" spans="2:12" x14ac:dyDescent="0.5">
      <c r="B26" s="15" t="s">
        <v>43</v>
      </c>
    </row>
    <row r="27" spans="2:12" ht="45.3" thickBot="1" x14ac:dyDescent="0.55000000000000004">
      <c r="B27" s="25" t="s">
        <v>1</v>
      </c>
      <c r="C27" s="26" t="s">
        <v>44</v>
      </c>
      <c r="D27" s="26" t="s">
        <v>45</v>
      </c>
      <c r="E27" s="26" t="s">
        <v>46</v>
      </c>
      <c r="F27" s="26" t="s">
        <v>47</v>
      </c>
      <c r="G27" s="2" t="s">
        <v>48</v>
      </c>
      <c r="I27" s="5"/>
    </row>
    <row r="28" spans="2:12" x14ac:dyDescent="0.5">
      <c r="B28" s="57" t="s">
        <v>63</v>
      </c>
      <c r="C28" s="41"/>
      <c r="D28" s="42"/>
      <c r="E28" s="42"/>
      <c r="F28" s="42"/>
      <c r="G28" s="53"/>
      <c r="I28" s="5"/>
    </row>
    <row r="29" spans="2:12" x14ac:dyDescent="0.5">
      <c r="B29" s="27" t="s">
        <v>11</v>
      </c>
      <c r="C29" s="41">
        <v>673121992.05999994</v>
      </c>
      <c r="D29" s="42">
        <v>34656828.909999996</v>
      </c>
      <c r="E29" s="42">
        <v>130806505.52</v>
      </c>
      <c r="F29" s="42">
        <v>-4500369.08</v>
      </c>
      <c r="G29" s="53">
        <v>4186364889</v>
      </c>
      <c r="I29" s="5"/>
    </row>
    <row r="30" spans="2:12" x14ac:dyDescent="0.5">
      <c r="B30" s="27" t="s">
        <v>49</v>
      </c>
      <c r="C30" s="44">
        <v>530375771.41000003</v>
      </c>
      <c r="D30" s="42">
        <v>44243244.450000003</v>
      </c>
      <c r="E30" s="45">
        <v>88916839.239999995</v>
      </c>
      <c r="F30" s="42">
        <v>6844841.3700000001</v>
      </c>
      <c r="G30" s="46">
        <v>2954832154</v>
      </c>
      <c r="I30" s="5"/>
    </row>
    <row r="31" spans="2:12" x14ac:dyDescent="0.5">
      <c r="B31" s="27" t="s">
        <v>50</v>
      </c>
      <c r="C31" s="44">
        <v>924430711.54339683</v>
      </c>
      <c r="D31" s="42">
        <v>67003067.68</v>
      </c>
      <c r="E31" s="45">
        <v>134765801.6509428</v>
      </c>
      <c r="F31" s="42">
        <v>10433947.52</v>
      </c>
      <c r="G31" s="46">
        <v>4467556262</v>
      </c>
    </row>
    <row r="32" spans="2:12" ht="16.95" customHeight="1" x14ac:dyDescent="0.5">
      <c r="B32" s="27" t="s">
        <v>14</v>
      </c>
      <c r="C32" s="41">
        <v>709503278.71000004</v>
      </c>
      <c r="D32" s="42">
        <v>66028511.369999997</v>
      </c>
      <c r="E32" s="42">
        <v>140598003.09</v>
      </c>
      <c r="F32" s="42">
        <v>-8803509.8200000003</v>
      </c>
      <c r="G32" s="43">
        <v>4186101883.9200001</v>
      </c>
      <c r="H32" s="6"/>
    </row>
    <row r="33" spans="2:10" ht="16.95" customHeight="1" x14ac:dyDescent="0.5">
      <c r="B33" s="27" t="s">
        <v>15</v>
      </c>
      <c r="C33" s="41">
        <v>411356625.25</v>
      </c>
      <c r="D33" s="42">
        <v>139053867.06</v>
      </c>
      <c r="E33" s="42">
        <v>133375405.31</v>
      </c>
      <c r="F33" s="42">
        <v>1846416.26</v>
      </c>
      <c r="G33" s="43">
        <v>3735200000</v>
      </c>
      <c r="H33" s="6"/>
    </row>
    <row r="34" spans="2:10" ht="16.95" customHeight="1" x14ac:dyDescent="0.5">
      <c r="B34" s="27" t="s">
        <v>16</v>
      </c>
      <c r="C34" s="41">
        <v>476702706.42400002</v>
      </c>
      <c r="D34" s="42">
        <v>20740162.789999999</v>
      </c>
      <c r="E34" s="42">
        <v>132417847.955972</v>
      </c>
      <c r="F34" s="42">
        <v>-11138697.662323635</v>
      </c>
      <c r="G34" s="43">
        <v>4213300000</v>
      </c>
      <c r="H34" s="6"/>
    </row>
    <row r="35" spans="2:10" ht="16.95" customHeight="1" x14ac:dyDescent="0.5">
      <c r="B35" s="27" t="s">
        <v>17</v>
      </c>
      <c r="C35" s="28">
        <v>423573197.50200003</v>
      </c>
      <c r="D35" s="31">
        <v>49188298.212126359</v>
      </c>
      <c r="E35" s="31">
        <v>146880027.88999802</v>
      </c>
      <c r="F35" s="31">
        <v>4551730.9294527024</v>
      </c>
      <c r="G35" s="13">
        <v>4450085698.4237442</v>
      </c>
      <c r="H35" s="6"/>
    </row>
    <row r="36" spans="2:10" ht="16.95" customHeight="1" x14ac:dyDescent="0.5">
      <c r="B36" s="27" t="s">
        <v>18</v>
      </c>
      <c r="C36" s="28">
        <v>380681057.83399999</v>
      </c>
      <c r="D36" s="31">
        <v>7932204.404712677</v>
      </c>
      <c r="E36" s="31">
        <v>138955141.09999999</v>
      </c>
      <c r="F36" s="31">
        <v>-18419940.844048254</v>
      </c>
      <c r="G36" s="13">
        <v>4071139453</v>
      </c>
      <c r="H36" s="6"/>
    </row>
    <row r="37" spans="2:10" ht="16.95" customHeight="1" x14ac:dyDescent="0.55000000000000004">
      <c r="B37" s="27" t="s">
        <v>20</v>
      </c>
      <c r="C37" s="28">
        <v>286035333.39600003</v>
      </c>
      <c r="D37" s="31">
        <v>18920160.664528433</v>
      </c>
      <c r="E37" s="31">
        <v>140014216.90000001</v>
      </c>
      <c r="F37" s="31">
        <v>-40025928.027466767</v>
      </c>
      <c r="G37" s="13">
        <v>3687715868</v>
      </c>
      <c r="H37" s="7"/>
      <c r="J37" s="54"/>
    </row>
    <row r="38" spans="2:10" ht="16.95" customHeight="1" x14ac:dyDescent="0.5">
      <c r="B38" s="27" t="s">
        <v>22</v>
      </c>
      <c r="C38" s="28"/>
      <c r="D38" s="31"/>
      <c r="E38" s="31">
        <v>197432173.89999998</v>
      </c>
      <c r="F38" s="31">
        <v>-6651786.9523122832</v>
      </c>
      <c r="G38" s="13">
        <v>4118746412.4571533</v>
      </c>
    </row>
    <row r="39" spans="2:10" ht="16.95" customHeight="1" x14ac:dyDescent="0.5">
      <c r="B39" s="27" t="s">
        <v>24</v>
      </c>
      <c r="C39" s="28">
        <v>238547808.39600003</v>
      </c>
      <c r="D39" s="31">
        <v>-5943837.3499426991</v>
      </c>
      <c r="E39" s="31">
        <v>193169065.71917999</v>
      </c>
      <c r="F39" s="31">
        <v>2230755.4563262835</v>
      </c>
      <c r="G39" s="13">
        <v>4203180265.0251923</v>
      </c>
      <c r="H39" s="6"/>
    </row>
    <row r="40" spans="2:10" ht="16.95" customHeight="1" x14ac:dyDescent="0.5">
      <c r="B40" s="32">
        <v>43983</v>
      </c>
      <c r="C40" s="28">
        <v>117937913</v>
      </c>
      <c r="D40" s="31">
        <v>-36164202.259999998</v>
      </c>
      <c r="E40" s="31">
        <v>54754440</v>
      </c>
      <c r="F40" s="31">
        <v>10744202.689999999</v>
      </c>
      <c r="G40" s="13">
        <v>1396600000</v>
      </c>
      <c r="H40" s="6"/>
    </row>
    <row r="41" spans="2:10" ht="16.95" customHeight="1" x14ac:dyDescent="0.5">
      <c r="B41" s="27" t="s">
        <v>29</v>
      </c>
      <c r="C41" s="28">
        <v>319087383.47399998</v>
      </c>
      <c r="D41" s="31">
        <v>86056028.531335652</v>
      </c>
      <c r="E41" s="31">
        <v>202216750.23000002</v>
      </c>
      <c r="F41" s="31">
        <v>-20080452.48</v>
      </c>
      <c r="G41" s="13">
        <v>4000873800.2363939</v>
      </c>
      <c r="H41" s="8"/>
    </row>
    <row r="42" spans="2:10" ht="16.95" customHeight="1" x14ac:dyDescent="0.5">
      <c r="B42" s="27" t="s">
        <v>31</v>
      </c>
      <c r="C42" s="28">
        <v>287467927.28199995</v>
      </c>
      <c r="D42" s="31">
        <v>96914233.098255366</v>
      </c>
      <c r="E42" s="31">
        <v>180391610.35000002</v>
      </c>
      <c r="F42" s="31">
        <v>-26161839.786705993</v>
      </c>
      <c r="G42" s="13">
        <v>3680183433.0362892</v>
      </c>
      <c r="H42" s="6"/>
    </row>
    <row r="43" spans="2:10" ht="16.95" customHeight="1" x14ac:dyDescent="0.5">
      <c r="B43" s="27" t="s">
        <v>34</v>
      </c>
      <c r="C43" s="28">
        <v>272250012.68400002</v>
      </c>
      <c r="D43" s="31">
        <v>121659335.53444475</v>
      </c>
      <c r="E43" s="31">
        <v>194406407.13999999</v>
      </c>
      <c r="F43" s="31">
        <v>-2717693.2924807128</v>
      </c>
      <c r="G43" s="13">
        <v>4032066119.2958622</v>
      </c>
      <c r="H43" s="6"/>
    </row>
    <row r="44" spans="2:10" ht="16.95" customHeight="1" x14ac:dyDescent="0.5">
      <c r="B44" s="27" t="s">
        <v>37</v>
      </c>
      <c r="C44" s="28">
        <v>291324369.15999997</v>
      </c>
      <c r="D44" s="31">
        <v>38748738.72027082</v>
      </c>
      <c r="E44" s="31">
        <v>196816750.66902241</v>
      </c>
      <c r="F44" s="31">
        <v>6672781.6379682329</v>
      </c>
      <c r="G44" s="13">
        <v>4235224540.7381058</v>
      </c>
      <c r="H44" s="6"/>
    </row>
    <row r="45" spans="2:10" ht="16.95" customHeight="1" thickBot="1" x14ac:dyDescent="0.55000000000000004">
      <c r="B45" s="29" t="s">
        <v>39</v>
      </c>
      <c r="C45" s="30">
        <v>219313199.37600005</v>
      </c>
      <c r="D45" s="33">
        <v>0</v>
      </c>
      <c r="E45" s="33">
        <v>123054304.69999999</v>
      </c>
      <c r="F45" s="33">
        <v>0</v>
      </c>
      <c r="G45" s="14">
        <v>2632092301.8480368</v>
      </c>
      <c r="H45" s="8"/>
      <c r="I45" s="5"/>
    </row>
    <row r="46" spans="2:10" x14ac:dyDescent="0.5">
      <c r="I46" s="5"/>
    </row>
    <row r="47" spans="2:10" x14ac:dyDescent="0.5">
      <c r="B47" s="15" t="s">
        <v>51</v>
      </c>
    </row>
    <row r="48" spans="2:10" ht="60.3" thickBot="1" x14ac:dyDescent="0.55000000000000004">
      <c r="B48" s="25" t="s">
        <v>1</v>
      </c>
      <c r="C48" s="26" t="s">
        <v>52</v>
      </c>
      <c r="D48" s="26" t="s">
        <v>53</v>
      </c>
      <c r="E48" s="26" t="s">
        <v>54</v>
      </c>
      <c r="F48" s="26" t="s">
        <v>55</v>
      </c>
      <c r="G48" s="26" t="s">
        <v>56</v>
      </c>
      <c r="H48" s="26" t="s">
        <v>57</v>
      </c>
      <c r="I48" s="2" t="s">
        <v>58</v>
      </c>
    </row>
    <row r="49" spans="2:10" x14ac:dyDescent="0.5">
      <c r="B49" s="27" t="s">
        <v>59</v>
      </c>
      <c r="C49" s="41">
        <v>114271989.26000001</v>
      </c>
      <c r="D49" s="41">
        <v>7272647.0999999996</v>
      </c>
      <c r="E49" s="41">
        <v>231140110.83000001</v>
      </c>
      <c r="F49" s="41">
        <v>2136482.19</v>
      </c>
      <c r="G49" s="41">
        <v>13008450.970000001</v>
      </c>
      <c r="H49" s="41">
        <v>-637137.62</v>
      </c>
      <c r="I49" s="49">
        <v>16510449707.440001</v>
      </c>
    </row>
    <row r="50" spans="2:10" ht="18.45" customHeight="1" x14ac:dyDescent="0.5">
      <c r="B50" s="27" t="s">
        <v>60</v>
      </c>
      <c r="C50" s="41">
        <v>78971818.382957235</v>
      </c>
      <c r="D50" s="41">
        <v>-24743973.270386353</v>
      </c>
      <c r="E50" s="41">
        <v>186260866.07346374</v>
      </c>
      <c r="F50" s="41">
        <v>-12481190.012164891</v>
      </c>
      <c r="G50" s="41">
        <v>13250318.831178874</v>
      </c>
      <c r="H50" s="41">
        <v>-4501266.4380515404</v>
      </c>
      <c r="I50" s="50">
        <v>16760960186.495369</v>
      </c>
    </row>
    <row r="51" spans="2:10" ht="16.95" customHeight="1" x14ac:dyDescent="0.5">
      <c r="B51" s="27" t="s">
        <v>61</v>
      </c>
      <c r="C51" s="28">
        <v>75357706.776027679</v>
      </c>
      <c r="D51" s="28">
        <v>-10709545.255768687</v>
      </c>
      <c r="E51" s="28">
        <v>171851776.37674844</v>
      </c>
      <c r="F51" s="28">
        <v>-29889591.204472601</v>
      </c>
      <c r="G51" s="28">
        <v>14264207.15300107</v>
      </c>
      <c r="H51" s="28">
        <v>7159416.1945944075</v>
      </c>
      <c r="I51" s="11">
        <v>15789068201.12681</v>
      </c>
    </row>
    <row r="52" spans="2:10" ht="16.95" customHeight="1" x14ac:dyDescent="0.5">
      <c r="B52" s="27" t="s">
        <v>62</v>
      </c>
      <c r="C52" s="28">
        <v>80266469.030105576</v>
      </c>
      <c r="D52" s="28">
        <v>34453577.123345897</v>
      </c>
      <c r="E52" s="28">
        <v>219380268.72657937</v>
      </c>
      <c r="F52" s="28">
        <v>-22835637.995970301</v>
      </c>
      <c r="G52" s="28">
        <v>8054973.6752278209</v>
      </c>
      <c r="H52" s="28">
        <v>6523022.4541122187</v>
      </c>
      <c r="I52" s="11">
        <v>15831930385.84762</v>
      </c>
      <c r="J52" s="6"/>
    </row>
    <row r="53" spans="2:10" ht="16.95" customHeight="1" thickBot="1" x14ac:dyDescent="0.55000000000000004">
      <c r="B53" s="29" t="s">
        <v>39</v>
      </c>
      <c r="C53" s="30">
        <v>14150063.867452685</v>
      </c>
      <c r="D53" s="30">
        <v>0</v>
      </c>
      <c r="E53" s="30">
        <v>34918366.942707792</v>
      </c>
      <c r="F53" s="30">
        <v>0</v>
      </c>
      <c r="G53" s="30">
        <v>1961618.2317465171</v>
      </c>
      <c r="H53" s="30">
        <v>0</v>
      </c>
      <c r="I53" s="12">
        <v>2632092301.8480368</v>
      </c>
      <c r="J53" s="10"/>
    </row>
    <row r="54" spans="2:10" x14ac:dyDescent="0.5">
      <c r="C54" s="3"/>
      <c r="D54" s="3"/>
      <c r="E54" s="3"/>
      <c r="F54" s="3"/>
      <c r="G54" s="3"/>
    </row>
    <row r="55" spans="2:10" x14ac:dyDescent="0.5">
      <c r="C55" s="3"/>
      <c r="D55" s="3"/>
      <c r="E55" s="3"/>
      <c r="F55" s="3"/>
      <c r="G55" s="3"/>
    </row>
    <row r="56" spans="2:10" ht="22.5" x14ac:dyDescent="0.75">
      <c r="B56" s="16"/>
      <c r="C56" s="3"/>
      <c r="D56" s="3"/>
      <c r="E56" s="3"/>
      <c r="F56" s="3"/>
      <c r="G56" s="3"/>
    </row>
    <row r="57" spans="2:10" x14ac:dyDescent="0.5">
      <c r="B57" s="19"/>
      <c r="C57" s="3"/>
      <c r="D57" s="3"/>
      <c r="E57" s="3"/>
      <c r="F57" s="3"/>
      <c r="G57" s="3"/>
    </row>
    <row r="58" spans="2:10" x14ac:dyDescent="0.5">
      <c r="B58" s="20"/>
      <c r="C58" s="3"/>
      <c r="D58" s="3"/>
      <c r="E58" s="3"/>
      <c r="F58" s="3"/>
      <c r="G58" s="3"/>
    </row>
    <row r="59" spans="2:10" ht="35.700000000000003" customHeight="1" x14ac:dyDescent="0.7">
      <c r="B59" s="17"/>
      <c r="C59" s="3"/>
      <c r="D59" s="3"/>
      <c r="E59" s="3"/>
      <c r="F59" s="3"/>
      <c r="G59" s="3"/>
    </row>
    <row r="60" spans="2:10" x14ac:dyDescent="0.5">
      <c r="B60" s="23"/>
      <c r="C60" s="3"/>
      <c r="D60" s="3"/>
      <c r="E60" s="3"/>
      <c r="F60" s="3"/>
      <c r="G60" s="3"/>
    </row>
    <row r="61" spans="2:10" ht="33.450000000000003" customHeight="1" x14ac:dyDescent="0.5">
      <c r="B61" s="18"/>
      <c r="C61" s="3"/>
      <c r="D61" s="3"/>
      <c r="E61" s="3"/>
      <c r="F61" s="3"/>
      <c r="G61" s="3"/>
    </row>
    <row r="62" spans="2:10" x14ac:dyDescent="0.5">
      <c r="B62" s="24"/>
      <c r="C62" s="3"/>
      <c r="D62" s="3"/>
      <c r="E62" s="3"/>
      <c r="F62" s="3"/>
      <c r="G62" s="3"/>
    </row>
    <row r="63" spans="2:10" x14ac:dyDescent="0.5">
      <c r="C63" s="3"/>
      <c r="D63" s="3"/>
      <c r="E63" s="3"/>
      <c r="F63" s="3"/>
      <c r="G63" s="3"/>
    </row>
    <row r="64" spans="2:10" ht="20.100000000000001" x14ac:dyDescent="0.7">
      <c r="B64" s="17"/>
    </row>
    <row r="65" spans="2:2" x14ac:dyDescent="0.5">
      <c r="B65" s="21"/>
    </row>
    <row r="67" spans="2:2" x14ac:dyDescent="0.5">
      <c r="B67" s="18"/>
    </row>
    <row r="68" spans="2:2" x14ac:dyDescent="0.5">
      <c r="B68" s="22"/>
    </row>
    <row r="69" spans="2:2" x14ac:dyDescent="0.5">
      <c r="B69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FA8C36F7121844A1E6FAA1A7F563AF" ma:contentTypeVersion="8" ma:contentTypeDescription="Create a new document." ma:contentTypeScope="" ma:versionID="7d543d243c0f132b4ac86b623a0aaa5a">
  <xsd:schema xmlns:xsd="http://www.w3.org/2001/XMLSchema" xmlns:xs="http://www.w3.org/2001/XMLSchema" xmlns:p="http://schemas.microsoft.com/office/2006/metadata/properties" xmlns:ns2="fa3b5886-72c3-43a0-a34c-918bb2b76509" xmlns:ns3="5e1628cc-a815-47df-b5ad-ee310ca8d5b1" targetNamespace="http://schemas.microsoft.com/office/2006/metadata/properties" ma:root="true" ma:fieldsID="69e9acb40bda6eefedebfb6895de93a2" ns2:_="" ns3:_="">
    <xsd:import namespace="fa3b5886-72c3-43a0-a34c-918bb2b76509"/>
    <xsd:import namespace="5e1628cc-a815-47df-b5ad-ee310ca8d5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3b5886-72c3-43a0-a34c-918bb2b765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628cc-a815-47df-b5ad-ee310ca8d5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DE2DD6-95C1-49A6-A41B-11F59210B337}">
  <ds:schemaRefs>
    <ds:schemaRef ds:uri="http://purl.org/dc/elements/1.1/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fa3b5886-72c3-43a0-a34c-918bb2b76509"/>
    <ds:schemaRef ds:uri="http://schemas.microsoft.com/office/2006/metadata/properties"/>
    <ds:schemaRef ds:uri="http://schemas.microsoft.com/office/infopath/2007/PartnerControls"/>
    <ds:schemaRef ds:uri="5e1628cc-a815-47df-b5ad-ee310ca8d5b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93E511A-47D9-4D56-ADAB-65C18217F7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3b5886-72c3-43a0-a34c-918bb2b76509"/>
    <ds:schemaRef ds:uri="5e1628cc-a815-47df-b5ad-ee310ca8d5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Joseline N Estrada Rivera</cp:lastModifiedBy>
  <cp:revision/>
  <dcterms:created xsi:type="dcterms:W3CDTF">2021-07-08T15:14:56Z</dcterms:created>
  <dcterms:modified xsi:type="dcterms:W3CDTF">2022-12-29T23:10:56Z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0x010100FEFA8C36F7121844A1E6FAA1A7F563AF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